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112 PN 25 MATERIAŁY ORTOPEDYCZNE 3\(2)Dokumentacja postepowania opublikowana w portalu w dniu wszczęcia\"/>
    </mc:Choice>
  </mc:AlternateContent>
  <xr:revisionPtr revIDLastSave="0" documentId="8_{F0CE892E-92FD-41D4-BC36-A4004F38754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(P1) Proteza stawu skokowego b" sheetId="1" r:id="rId1"/>
    <sheet name="(P2) Anatomiczna endoproteza s" sheetId="2" r:id="rId2"/>
    <sheet name="(P3) Endoproteza odwrócona sta" sheetId="3" r:id="rId3"/>
    <sheet name="(P4) Endoproteza stawu barkowe" sheetId="4" r:id="rId4"/>
    <sheet name="(P5) Endoproteza barku odwróco" sheetId="5" r:id="rId5"/>
    <sheet name="(P6) Endoproteza dwu częściowa" sheetId="6" r:id="rId6"/>
  </sheets>
  <calcPr calcId="999999"/>
</workbook>
</file>

<file path=xl/calcChain.xml><?xml version="1.0" encoding="utf-8"?>
<calcChain xmlns="http://schemas.openxmlformats.org/spreadsheetml/2006/main">
  <c r="O6" i="6" l="1"/>
  <c r="M6" i="6"/>
  <c r="O5" i="6"/>
  <c r="M5" i="6"/>
  <c r="L5" i="6"/>
  <c r="O4" i="6"/>
  <c r="M4" i="6"/>
  <c r="L4" i="6"/>
  <c r="O13" i="5"/>
  <c r="M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7" i="4"/>
  <c r="M7" i="4"/>
  <c r="O6" i="4"/>
  <c r="M6" i="4"/>
  <c r="L6" i="4"/>
  <c r="O5" i="4"/>
  <c r="M5" i="4"/>
  <c r="L5" i="4"/>
  <c r="O4" i="4"/>
  <c r="M4" i="4"/>
  <c r="L4" i="4"/>
  <c r="O12" i="3"/>
  <c r="M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8" i="2"/>
  <c r="M8" i="2"/>
  <c r="O7" i="2"/>
  <c r="M7" i="2"/>
  <c r="L7" i="2"/>
  <c r="O6" i="2"/>
  <c r="M6" i="2"/>
  <c r="L6" i="2"/>
  <c r="O5" i="2"/>
  <c r="M5" i="2"/>
  <c r="L5" i="2"/>
  <c r="O4" i="2"/>
  <c r="M4" i="2"/>
  <c r="L4" i="2"/>
  <c r="O15" i="1"/>
  <c r="M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<sst xmlns="http://schemas.openxmlformats.org/spreadsheetml/2006/main" count="213" uniqueCount="56">
  <si>
    <t>(P1) Proteza stawu skokowego bezcementowa, modularna.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</si>
  <si>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</si>
  <si>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</si>
  <si>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</si>
  <si>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</si>
  <si>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</si>
  <si>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</si>
  <si>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</si>
  <si>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</si>
  <si>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</si>
  <si>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</si>
  <si>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</si>
  <si>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</si>
  <si>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</si>
  <si>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</si>
  <si>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</si>
  <si>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</si>
  <si>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Komponent piszczelowy o porowatej powierzchni z bolcami mocującymi, dostępny w 8 rozmiarach.</t>
  </si>
  <si>
    <t>szt.</t>
  </si>
  <si>
    <t>Komponent skokowy o porowatej powierzchni z bolcami mocującymi zastępujący powierzchnię stawową, minimalizujący resekcję kości i jednocześnie nieograniczający wizualizacji M-L śródoperacyjnie i pooperacyjnie. Element skokowy dostępny w 5 rozmiarach. Alternatywny element skokowy dostępny w 5 rozmiarach, stosowany przy znacznych ubytkach w kości skokowej do wyboru śródoperacyjnie.</t>
  </si>
  <si>
    <t>Wkładka polietylenowa mocowana  do części piszczelowej, dostępna  w czterech grubościach od 6-7mm do 12-13mm dla każdego rozmiaru.</t>
  </si>
  <si>
    <t>Komponent piszczelowy rewizyjny - opcjonalnie</t>
  </si>
  <si>
    <t>Ostrze do piły</t>
  </si>
  <si>
    <t>Druty prowadzące</t>
  </si>
  <si>
    <t>Wkładka polietylenowa rewizyjna - opcjonalnie</t>
  </si>
  <si>
    <t>Trzpień piszczelowy rewizyjny - opcjonalnie</t>
  </si>
  <si>
    <t>Komponent skokowy stosowany do znacznych ubytków - rewizyjny - opcjonalnie</t>
  </si>
  <si>
    <t>Trzpień do komponentu skokowego do znacznych ubytków - rewizyjny - opcjonalnie</t>
  </si>
  <si>
    <t>PROPHECY INFINITY - dopasowany do pacjenta na podstawie skanu CT przymiar do przycięcia kościs piszczelowej i skokowej - opcjonalnie</t>
  </si>
  <si>
    <t>Razem</t>
  </si>
  <si>
    <t>(P2) Anatomiczna endoproteza stawu barkowego na trzpieniu bezcementowym o typie pressfit, porowatym, napylonym w części bliższej HA.</t>
  </si>
  <si>
    <t>Trzpień</t>
  </si>
  <si>
    <t>Głowa pyrokarbonowa</t>
  </si>
  <si>
    <t>Głowa</t>
  </si>
  <si>
    <t>Panewka cementowana wykonana z PE wysoce usieciowanego, formowanego cisnieniowo, dostępne wersje zarówno z trzema kolkami obwodowymi i jedynym centralnym lub centralnym kilem. Dostępna w min. 9 rozmiarach.</t>
  </si>
  <si>
    <t>(P3) Endoproteza odwrócona stawu barkowego na trzpieniu bezcementowym o typie press-fit, porowatym, napylonym w części bliższej HA.</t>
  </si>
  <si>
    <t>Taca do protezy odwróconej w min. 2 wysokościach</t>
  </si>
  <si>
    <t>Polietylenowy wkład ramienny</t>
  </si>
  <si>
    <t>Płytka bazowa w min. dwóch rozmiarach</t>
  </si>
  <si>
    <t>Sferyczna panewka w min. dwóch średnicach</t>
  </si>
  <si>
    <t>Śruba wieloosiowa blokująca- kątowo stabilna</t>
  </si>
  <si>
    <t>Śruba kompresyjna</t>
  </si>
  <si>
    <t>korek opcjonalnie przy trzpieniu cementowym</t>
  </si>
  <si>
    <t>(P4) Endoproteza stawu barkowego urazowa. Proteza do mocowania cementowego, dostępna z 3 średnicami trzpienia umożliwiające mimośrodowy obrót by uzyskać offset.</t>
  </si>
  <si>
    <t>korek</t>
  </si>
  <si>
    <t>trzpień</t>
  </si>
  <si>
    <t>głowa</t>
  </si>
  <si>
    <t>(P5) Endoproteza barku odwrócona urazowa</t>
  </si>
  <si>
    <t>Lateryzujący wkład ramienny</t>
  </si>
  <si>
    <t>Płytka bazowa w dwóch rozmiarach</t>
  </si>
  <si>
    <t>Sferyczna panewka</t>
  </si>
  <si>
    <t>Korek</t>
  </si>
  <si>
    <t>Opcjonalnie do trzpienia urazowego odwróconego adapter do lateralizacji o wysokości 9mm</t>
  </si>
  <si>
    <t>Opcjonalnie długi trzpień cementowany</t>
  </si>
  <si>
    <t>(P6) Endoproteza dwu częściowa typu press-fit mocowana na niskoprofilowym kołnierzu zakończonym potrójną płetwą.</t>
  </si>
  <si>
    <t>Kołnierz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</si>
</sst>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workbookViewId="0">
      <selection activeCell="O15" sqref="O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 t="shared" ref="L4:L14" si="0">ROUND(K4*((100+N4)/100), 2)</f>
        <v>0</v>
      </c>
      <c r="M4" s="8">
        <f t="shared" ref="M4:M14" si="1">J4*K4</f>
        <v>0</v>
      </c>
      <c r="N4" s="10"/>
      <c r="O4" s="8">
        <f t="shared" ref="O4:O14" si="2">J4*L4</f>
        <v>0</v>
      </c>
    </row>
    <row r="5" spans="1:16" ht="10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10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45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10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5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18</v>
      </c>
      <c r="I9" s="7"/>
      <c r="J9" s="9">
        <v>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7</v>
      </c>
      <c r="B10" s="11"/>
      <c r="C10" s="7" t="s">
        <v>16</v>
      </c>
      <c r="D10" s="11" t="s">
        <v>24</v>
      </c>
      <c r="E10" s="11"/>
      <c r="F10" s="11"/>
      <c r="G10" s="11"/>
      <c r="H10" s="7" t="s">
        <v>18</v>
      </c>
      <c r="I10" s="7"/>
      <c r="J10" s="9">
        <v>5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A11" s="7">
        <v>8</v>
      </c>
      <c r="B11" s="11"/>
      <c r="C11" s="7" t="s">
        <v>16</v>
      </c>
      <c r="D11" s="11" t="s">
        <v>25</v>
      </c>
      <c r="E11" s="11"/>
      <c r="F11" s="11"/>
      <c r="G11" s="11"/>
      <c r="H11" s="7" t="s">
        <v>18</v>
      </c>
      <c r="I11" s="7"/>
      <c r="J11" s="9">
        <v>5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30" x14ac:dyDescent="0.25">
      <c r="A12" s="7">
        <v>9</v>
      </c>
      <c r="B12" s="11"/>
      <c r="C12" s="7" t="s">
        <v>16</v>
      </c>
      <c r="D12" s="11" t="s">
        <v>26</v>
      </c>
      <c r="E12" s="11"/>
      <c r="F12" s="11"/>
      <c r="G12" s="11"/>
      <c r="H12" s="7" t="s">
        <v>18</v>
      </c>
      <c r="I12" s="7"/>
      <c r="J12" s="9">
        <v>5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ht="30" x14ac:dyDescent="0.25">
      <c r="A13" s="7">
        <v>10</v>
      </c>
      <c r="B13" s="11"/>
      <c r="C13" s="7" t="s">
        <v>16</v>
      </c>
      <c r="D13" s="11" t="s">
        <v>27</v>
      </c>
      <c r="E13" s="11"/>
      <c r="F13" s="11"/>
      <c r="G13" s="11"/>
      <c r="H13" s="7" t="s">
        <v>18</v>
      </c>
      <c r="I13" s="7"/>
      <c r="J13" s="9">
        <v>5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ht="45" x14ac:dyDescent="0.25">
      <c r="A14" s="7">
        <v>11</v>
      </c>
      <c r="B14" s="11"/>
      <c r="C14" s="7" t="s">
        <v>16</v>
      </c>
      <c r="D14" s="11" t="s">
        <v>28</v>
      </c>
      <c r="E14" s="11"/>
      <c r="F14" s="11"/>
      <c r="G14" s="11"/>
      <c r="H14" s="7" t="s">
        <v>18</v>
      </c>
      <c r="I14" s="7"/>
      <c r="J14" s="9">
        <v>2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x14ac:dyDescent="0.25">
      <c r="I15" t="s">
        <v>29</v>
      </c>
      <c r="J15" s="8"/>
      <c r="K15" s="8"/>
      <c r="L15" s="8"/>
      <c r="M15" s="8">
        <f>SUM(M4:M14)</f>
        <v>0</v>
      </c>
      <c r="N15" s="8"/>
      <c r="O15" s="8">
        <f>SUM(O4:O14)</f>
        <v>0</v>
      </c>
      <c r="P1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"/>
  <sheetViews>
    <sheetView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12</v>
      </c>
      <c r="B4" s="11"/>
      <c r="C4" s="7" t="s">
        <v>16</v>
      </c>
      <c r="D4" s="11" t="s">
        <v>31</v>
      </c>
      <c r="E4" s="11"/>
      <c r="F4" s="11"/>
      <c r="G4" s="11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13</v>
      </c>
      <c r="B5" s="11"/>
      <c r="C5" s="7" t="s">
        <v>16</v>
      </c>
      <c r="D5" s="11" t="s">
        <v>32</v>
      </c>
      <c r="E5" s="11"/>
      <c r="F5" s="11"/>
      <c r="G5" s="11"/>
      <c r="H5" s="7" t="s">
        <v>18</v>
      </c>
      <c r="I5" s="7"/>
      <c r="J5" s="9">
        <v>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14</v>
      </c>
      <c r="B6" s="11"/>
      <c r="C6" s="7" t="s">
        <v>16</v>
      </c>
      <c r="D6" s="11" t="s">
        <v>33</v>
      </c>
      <c r="E6" s="11"/>
      <c r="F6" s="11"/>
      <c r="G6" s="11"/>
      <c r="H6" s="7" t="s">
        <v>18</v>
      </c>
      <c r="I6" s="7"/>
      <c r="J6" s="9">
        <v>20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60" x14ac:dyDescent="0.25">
      <c r="A7" s="7">
        <v>15</v>
      </c>
      <c r="B7" s="11"/>
      <c r="C7" s="7" t="s">
        <v>16</v>
      </c>
      <c r="D7" s="11" t="s">
        <v>34</v>
      </c>
      <c r="E7" s="11"/>
      <c r="F7" s="11"/>
      <c r="G7" s="11"/>
      <c r="H7" s="7" t="s">
        <v>18</v>
      </c>
      <c r="I7" s="7"/>
      <c r="J7" s="9">
        <v>20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29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2"/>
  <sheetViews>
    <sheetView workbookViewId="0">
      <selection activeCell="O12" sqref="O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16</v>
      </c>
      <c r="B4" s="11"/>
      <c r="C4" s="7" t="s">
        <v>16</v>
      </c>
      <c r="D4" s="11" t="s">
        <v>31</v>
      </c>
      <c r="E4" s="11"/>
      <c r="F4" s="11"/>
      <c r="G4" s="11"/>
      <c r="H4" s="7" t="s">
        <v>18</v>
      </c>
      <c r="I4" s="7"/>
      <c r="J4" s="9">
        <v>40</v>
      </c>
      <c r="K4" s="9"/>
      <c r="L4" s="8">
        <f t="shared" ref="L4:L11" si="0">ROUND(K4*((100+N4)/100), 2)</f>
        <v>0</v>
      </c>
      <c r="M4" s="8">
        <f t="shared" ref="M4:M11" si="1">J4*K4</f>
        <v>0</v>
      </c>
      <c r="N4" s="10"/>
      <c r="O4" s="8">
        <f t="shared" ref="O4:O11" si="2">J4*L4</f>
        <v>0</v>
      </c>
    </row>
    <row r="5" spans="1:16" x14ac:dyDescent="0.25">
      <c r="A5" s="7">
        <v>17</v>
      </c>
      <c r="B5" s="11"/>
      <c r="C5" s="7" t="s">
        <v>16</v>
      </c>
      <c r="D5" s="11" t="s">
        <v>36</v>
      </c>
      <c r="E5" s="11"/>
      <c r="F5" s="11"/>
      <c r="G5" s="11"/>
      <c r="H5" s="7" t="s">
        <v>18</v>
      </c>
      <c r="I5" s="7"/>
      <c r="J5" s="9">
        <v>40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18</v>
      </c>
      <c r="B6" s="11"/>
      <c r="C6" s="7" t="s">
        <v>16</v>
      </c>
      <c r="D6" s="11" t="s">
        <v>37</v>
      </c>
      <c r="E6" s="11"/>
      <c r="F6" s="11"/>
      <c r="G6" s="11"/>
      <c r="H6" s="7" t="s">
        <v>18</v>
      </c>
      <c r="I6" s="7"/>
      <c r="J6" s="9">
        <v>40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19</v>
      </c>
      <c r="B7" s="11"/>
      <c r="C7" s="7" t="s">
        <v>16</v>
      </c>
      <c r="D7" s="11" t="s">
        <v>38</v>
      </c>
      <c r="E7" s="11"/>
      <c r="F7" s="11"/>
      <c r="G7" s="11"/>
      <c r="H7" s="7" t="s">
        <v>18</v>
      </c>
      <c r="I7" s="7"/>
      <c r="J7" s="9">
        <v>40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20</v>
      </c>
      <c r="B8" s="11"/>
      <c r="C8" s="7" t="s">
        <v>16</v>
      </c>
      <c r="D8" s="11" t="s">
        <v>39</v>
      </c>
      <c r="E8" s="11"/>
      <c r="F8" s="11"/>
      <c r="G8" s="11"/>
      <c r="H8" s="7" t="s">
        <v>18</v>
      </c>
      <c r="I8" s="7"/>
      <c r="J8" s="9">
        <v>40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21</v>
      </c>
      <c r="B9" s="11"/>
      <c r="C9" s="7" t="s">
        <v>16</v>
      </c>
      <c r="D9" s="11" t="s">
        <v>40</v>
      </c>
      <c r="E9" s="11"/>
      <c r="F9" s="11"/>
      <c r="G9" s="11"/>
      <c r="H9" s="7" t="s">
        <v>18</v>
      </c>
      <c r="I9" s="7"/>
      <c r="J9" s="9">
        <v>80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22</v>
      </c>
      <c r="B10" s="11"/>
      <c r="C10" s="7" t="s">
        <v>16</v>
      </c>
      <c r="D10" s="11" t="s">
        <v>41</v>
      </c>
      <c r="E10" s="11"/>
      <c r="F10" s="11"/>
      <c r="G10" s="11"/>
      <c r="H10" s="7" t="s">
        <v>18</v>
      </c>
      <c r="I10" s="7"/>
      <c r="J10" s="9">
        <v>80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A11" s="7">
        <v>23</v>
      </c>
      <c r="B11" s="11"/>
      <c r="C11" s="7" t="s">
        <v>16</v>
      </c>
      <c r="D11" s="11" t="s">
        <v>42</v>
      </c>
      <c r="E11" s="11"/>
      <c r="F11" s="11"/>
      <c r="G11" s="11"/>
      <c r="H11" s="7" t="s">
        <v>18</v>
      </c>
      <c r="I11" s="7"/>
      <c r="J11" s="9">
        <v>40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I12" t="s">
        <v>29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24</v>
      </c>
      <c r="B4" s="11"/>
      <c r="C4" s="7" t="s">
        <v>16</v>
      </c>
      <c r="D4" s="11" t="s">
        <v>44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25</v>
      </c>
      <c r="B5" s="11"/>
      <c r="C5" s="7" t="s">
        <v>16</v>
      </c>
      <c r="D5" s="11" t="s">
        <v>45</v>
      </c>
      <c r="E5" s="11"/>
      <c r="F5" s="11"/>
      <c r="G5" s="11"/>
      <c r="H5" s="7" t="s">
        <v>18</v>
      </c>
      <c r="I5" s="7"/>
      <c r="J5" s="9">
        <v>10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26</v>
      </c>
      <c r="B6" s="11"/>
      <c r="C6" s="7" t="s">
        <v>16</v>
      </c>
      <c r="D6" s="11" t="s">
        <v>46</v>
      </c>
      <c r="E6" s="11"/>
      <c r="F6" s="11"/>
      <c r="G6" s="11"/>
      <c r="H6" s="7" t="s">
        <v>18</v>
      </c>
      <c r="I6" s="7"/>
      <c r="J6" s="9">
        <v>10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3"/>
  <sheetViews>
    <sheetView workbookViewId="0">
      <selection activeCell="O13" sqref="O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27</v>
      </c>
      <c r="B4" s="11"/>
      <c r="C4" s="7" t="s">
        <v>16</v>
      </c>
      <c r="D4" s="11" t="s">
        <v>31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 t="shared" ref="L4:L12" si="0">ROUND(K4*((100+N4)/100), 2)</f>
        <v>0</v>
      </c>
      <c r="M4" s="8">
        <f t="shared" ref="M4:M12" si="1">J4*K4</f>
        <v>0</v>
      </c>
      <c r="N4" s="10"/>
      <c r="O4" s="8">
        <f t="shared" ref="O4:O12" si="2">J4*L4</f>
        <v>0</v>
      </c>
    </row>
    <row r="5" spans="1:16" x14ac:dyDescent="0.25">
      <c r="A5" s="7">
        <v>28</v>
      </c>
      <c r="B5" s="11"/>
      <c r="C5" s="7" t="s">
        <v>16</v>
      </c>
      <c r="D5" s="11" t="s">
        <v>48</v>
      </c>
      <c r="E5" s="11"/>
      <c r="F5" s="11"/>
      <c r="G5" s="11"/>
      <c r="H5" s="7" t="s">
        <v>18</v>
      </c>
      <c r="I5" s="7"/>
      <c r="J5" s="9">
        <v>10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29</v>
      </c>
      <c r="B6" s="11"/>
      <c r="C6" s="7" t="s">
        <v>16</v>
      </c>
      <c r="D6" s="11" t="s">
        <v>49</v>
      </c>
      <c r="E6" s="11"/>
      <c r="F6" s="11"/>
      <c r="G6" s="11"/>
      <c r="H6" s="7" t="s">
        <v>18</v>
      </c>
      <c r="I6" s="7"/>
      <c r="J6" s="9">
        <v>10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30</v>
      </c>
      <c r="B7" s="11"/>
      <c r="C7" s="7" t="s">
        <v>16</v>
      </c>
      <c r="D7" s="11" t="s">
        <v>50</v>
      </c>
      <c r="E7" s="11"/>
      <c r="F7" s="11"/>
      <c r="G7" s="11"/>
      <c r="H7" s="7" t="s">
        <v>18</v>
      </c>
      <c r="I7" s="7"/>
      <c r="J7" s="9">
        <v>10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31</v>
      </c>
      <c r="B8" s="11"/>
      <c r="C8" s="7" t="s">
        <v>16</v>
      </c>
      <c r="D8" s="11" t="s">
        <v>40</v>
      </c>
      <c r="E8" s="11"/>
      <c r="F8" s="11"/>
      <c r="G8" s="11"/>
      <c r="H8" s="7" t="s">
        <v>18</v>
      </c>
      <c r="I8" s="7"/>
      <c r="J8" s="9">
        <v>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32</v>
      </c>
      <c r="B9" s="11"/>
      <c r="C9" s="7" t="s">
        <v>16</v>
      </c>
      <c r="D9" s="11" t="s">
        <v>41</v>
      </c>
      <c r="E9" s="11"/>
      <c r="F9" s="11"/>
      <c r="G9" s="11"/>
      <c r="H9" s="7" t="s">
        <v>18</v>
      </c>
      <c r="I9" s="7"/>
      <c r="J9" s="9">
        <v>20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33</v>
      </c>
      <c r="B10" s="11"/>
      <c r="C10" s="7" t="s">
        <v>16</v>
      </c>
      <c r="D10" s="11" t="s">
        <v>51</v>
      </c>
      <c r="E10" s="11"/>
      <c r="F10" s="11"/>
      <c r="G10" s="11"/>
      <c r="H10" s="7" t="s">
        <v>18</v>
      </c>
      <c r="I10" s="7"/>
      <c r="J10" s="9">
        <v>10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30" x14ac:dyDescent="0.25">
      <c r="A11" s="7">
        <v>34</v>
      </c>
      <c r="B11" s="11"/>
      <c r="C11" s="7" t="s">
        <v>16</v>
      </c>
      <c r="D11" s="11" t="s">
        <v>52</v>
      </c>
      <c r="E11" s="11"/>
      <c r="F11" s="11"/>
      <c r="G11" s="11"/>
      <c r="H11" s="7" t="s">
        <v>18</v>
      </c>
      <c r="I11" s="7"/>
      <c r="J11" s="9">
        <v>10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A12" s="7">
        <v>35</v>
      </c>
      <c r="B12" s="11"/>
      <c r="C12" s="7" t="s">
        <v>16</v>
      </c>
      <c r="D12" s="11" t="s">
        <v>53</v>
      </c>
      <c r="E12" s="11"/>
      <c r="F12" s="11"/>
      <c r="G12" s="11"/>
      <c r="H12" s="7" t="s">
        <v>18</v>
      </c>
      <c r="I12" s="7"/>
      <c r="J12" s="9">
        <v>10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x14ac:dyDescent="0.25">
      <c r="I13" t="s">
        <v>29</v>
      </c>
      <c r="J13" s="8"/>
      <c r="K13" s="8"/>
      <c r="L13" s="8"/>
      <c r="M13" s="8">
        <f>SUM(M4:M12)</f>
        <v>0</v>
      </c>
      <c r="N13" s="8"/>
      <c r="O13" s="8">
        <f>SUM(O4:O12)</f>
        <v>0</v>
      </c>
      <c r="P13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36</v>
      </c>
      <c r="B4" s="11"/>
      <c r="C4" s="7" t="s">
        <v>16</v>
      </c>
      <c r="D4" s="11" t="s">
        <v>33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37</v>
      </c>
      <c r="B5" s="11"/>
      <c r="C5" s="7" t="s">
        <v>16</v>
      </c>
      <c r="D5" s="11" t="s">
        <v>55</v>
      </c>
      <c r="E5" s="11"/>
      <c r="F5" s="11"/>
      <c r="G5" s="11"/>
      <c r="H5" s="7" t="s">
        <v>18</v>
      </c>
      <c r="I5" s="7"/>
      <c r="J5" s="9">
        <v>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(P1) Proteza stawu skokowego b</vt:lpstr>
      <vt:lpstr>(P2) Anatomiczna endoproteza s</vt:lpstr>
      <vt:lpstr>(P3) Endoproteza odwrócona sta</vt:lpstr>
      <vt:lpstr>(P4) Endoproteza stawu barkowe</vt:lpstr>
      <vt:lpstr>(P5) Endoproteza barku odwróco</vt:lpstr>
      <vt:lpstr>(P6) Endoproteza dwu częściowa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2025-11-21T07:05:23Z</dcterms:created>
  <dcterms:modified xsi:type="dcterms:W3CDTF">2025-11-21T07:07:02Z</dcterms:modified>
  <cp:category/>
</cp:coreProperties>
</file>