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125 25 Akcesoria dla bloku operacyjnego\(2)Dokumentacja postepowania opublikowana w portalu w dniu wszczęcia\"/>
    </mc:Choice>
  </mc:AlternateContent>
  <xr:revisionPtr revIDLastSave="0" documentId="8_{C1A209E3-33D7-460C-B4B4-6905D7AA98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Akcesoria dla bloku opera" sheetId="1" r:id="rId1"/>
    <sheet name="(P2) Akcesoria dla bloku opera" sheetId="2" r:id="rId2"/>
    <sheet name="(P3) Akcesoria dla bloku opera" sheetId="3" r:id="rId3"/>
    <sheet name="(P4) Jednorazowe trokary, siat" sheetId="4" r:id="rId4"/>
  </sheets>
  <calcPr calcId="999999"/>
</workbook>
</file>

<file path=xl/calcChain.xml><?xml version="1.0" encoding="utf-8"?>
<calcChain xmlns="http://schemas.openxmlformats.org/spreadsheetml/2006/main">
  <c r="O29" i="4" l="1"/>
  <c r="M29" i="4"/>
  <c r="O28" i="4"/>
  <c r="M28" i="4"/>
  <c r="L28" i="4"/>
  <c r="O27" i="4"/>
  <c r="M27" i="4"/>
  <c r="L27" i="4"/>
  <c r="O26" i="4"/>
  <c r="M26" i="4"/>
  <c r="L26" i="4"/>
  <c r="O25" i="4"/>
  <c r="M25" i="4"/>
  <c r="L25" i="4"/>
  <c r="O24" i="4"/>
  <c r="M24" i="4"/>
  <c r="L24" i="4"/>
  <c r="O23" i="4"/>
  <c r="M23" i="4"/>
  <c r="L23" i="4"/>
  <c r="O22" i="4"/>
  <c r="M22" i="4"/>
  <c r="L22" i="4"/>
  <c r="O21" i="4"/>
  <c r="M21" i="4"/>
  <c r="L21" i="4"/>
  <c r="O20" i="4"/>
  <c r="M20" i="4"/>
  <c r="L20" i="4"/>
  <c r="O19" i="4"/>
  <c r="M19" i="4"/>
  <c r="L19" i="4"/>
  <c r="O18" i="4"/>
  <c r="M18" i="4"/>
  <c r="L18" i="4"/>
  <c r="O17" i="4"/>
  <c r="M17" i="4"/>
  <c r="L17" i="4"/>
  <c r="O16" i="4"/>
  <c r="M16" i="4"/>
  <c r="L16" i="4"/>
  <c r="O15" i="4"/>
  <c r="M15" i="4"/>
  <c r="L15" i="4"/>
  <c r="O14" i="4"/>
  <c r="M14" i="4"/>
  <c r="L14" i="4"/>
  <c r="O13" i="4"/>
  <c r="M13" i="4"/>
  <c r="L13" i="4"/>
  <c r="O12" i="4"/>
  <c r="M12" i="4"/>
  <c r="L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12" i="3"/>
  <c r="M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12" i="2"/>
  <c r="M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9" i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<sst xmlns="http://schemas.openxmlformats.org/spreadsheetml/2006/main" count="206" uniqueCount="69">
  <si>
    <t>(P1) Akcesoria dla bloku operacyjnego z przeznaczeniem do zbiegów urologicznych, sprzęt kompatybilny z urządzeniami będącymi w wyposażeniu bloku operacyjnego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</si>
  <si>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</si>
  <si>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</si>
  <si>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</si>
  <si>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</si>
  <si>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</si>
  <si>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</si>
  <si>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</si>
  <si>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</si>
  <si>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</si>
  <si>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</si>
  <si>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</si>
  <si>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</si>
  <si>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</si>
  <si>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</si>
  <si>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</si>
  <si>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</si>
  <si>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Video-ureterorenoskop HD DR028670YP
Ureterorenoskop giętki - 1.	Cyfrowy, wielorazowy ureterorenoskop giętki o ograniczonym czasie prac do 21 godzin. Długość robocza min. 670 mm, maksymalna średnica zewnętrzna części roboczej Ø 2,8 mm, średnica zewnętrzna części dystalnej F 7,5. Średnica kanału roboczego Ø 1,2 mm, pole widzenia 110°, głębia ostrości 2-50 mm, wygięcie części dystalnej 270° góra i 270° dół. Możliwość sterylizacji plazmowej oraz EO.</t>
  </si>
  <si>
    <t>szt.</t>
  </si>
  <si>
    <t>Włókno laserowe o średnicy 272 
µm do lasera Cyber Ho
OAF702713
Włókno laserowe wielorazowe o średnicy 272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</si>
  <si>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365 
µm do lasera Cyber Ho
OAF703613 
Włókno laserowe wielorazowe o średnicy 365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</si>
  <si>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550 
µm do lasera Cyber Ho
OAF005513
Włókno laserowe wielorazowe o średnicy 550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</si>
  <si>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Włókno laserowe o średnicy 800 
µm do lasera Cyber Ho
OAF008013
Włókno laserowe wielorazowe o średnicy 800 μm i długości 3 m, kompatybilne z urządzeniami laserowymi emitującymi wiązkę o długości 2100μm. Włókno wyposażone w system RFID, z rdzeniem kwarcowym w otulinie koloru niebieskiego z tworzywa sztucznego. Przeznaczone do użycia w połączeniu z laserem holmowym Cyber Ho 150. Zamawiający wymaga włókna rekomendowanego przez producenta lasera.</t>
  </si>
  <si>
    <t>Razem</t>
  </si>
  <si>
    <t>(P2) Akcesoria dla bloku operacyjnego z przeznaczeniem do zbiegów ginekologicznych, sprzęt kompatybilny z urządzeniami będącymi w wyposażeniu bloku operacyjnego</t>
  </si>
  <si>
    <t>Zestaw laparoskopowy do nadszyjkowej resekcji macicy (LASH), wielorazowego użytku. W skład zestawu  wchodzi tuba wewnętrzna i zewnętrzna. Tuba zewnętrzna Ø5mm z ceramiczną izolacją końcówki. W zestawie kabel monopolarny do instrumentów laparoskopowych, długość min. 4,5m, wtyczka od strony instrumentu Ø4mm, od strony aparatu Ø5mm.</t>
  </si>
  <si>
    <t>Pętle jednorazowego użytku, sterylne, Ø100mm do instrumentu do nadszyjkowej resekcji macicy (LASH), z teflonową izolacją / 1 opakowanie = 10 szt.</t>
  </si>
  <si>
    <t>op</t>
  </si>
  <si>
    <t>Pętle jednorazowego użytku, sterylne, Ø175mm do instrumentu do nadszyjkowej resekcji macicy (LASH), z teflonową izolacją / 1 opakowanie = 10 szt.</t>
  </si>
  <si>
    <t>Zestaw części eksploatacyjnych do morcelatora. Opakowanie zawiera 5 zestawów, każdy zapakowany sterylnie i przeznaczony do jednorazowego użycia; 1 zestaw zawiera: -Nóż, Ø 11 mm, długość robocza 9,5 cm-1 szt.; - Uszczelka-1 szt;. - Płytka zaworu - 3 szt.</t>
  </si>
  <si>
    <t>MetraLOOP zestaw</t>
  </si>
  <si>
    <t>MetraLOOP, pętle zapasowe, Ø 100 mm, jednorazowe, sterylne</t>
  </si>
  <si>
    <t>MetraLOOP, pętle zapasowe, Ø 175 mm, jednorazowe, sterylne</t>
  </si>
  <si>
    <t>Zestaw część i zamiennych / ROTOCUT G2 / Ø11mm / L=9,5cm</t>
  </si>
  <si>
    <t>(P3) Akcesoria dla bloku operacyjnego z przeznaczeniem do zbiegów z chirurgii ogólnej, onkologicznej i bariatrycznej sprzęt kompatybilny z urządzeniami będącymi w wyposażeniu bloku operacyjnego</t>
  </si>
  <si>
    <t>Nieresorbowalna siatka chirurgiczna "3D" posiadająca znacznik ułatwiający implantację, z monofilamentowej przędzy polipropylenowej o grubości 0,16 mm, grubość siatki 0,74 mm, powierzchnia makroporów powyżej 4,0 mm2, o gramaturze 70 g/m2. Pakowana pojedynczo w blister utrzymujący kształt implantu, dodatkowo w torebkę foliowo papierową. Rozmiar S/M ok. 14,5cm x 11,5cm x 5,5cm, prawa lub lewa do wyboru.</t>
  </si>
  <si>
    <t>Nieresorbowalna siatka chirurgiczna "3D" posiadająca znacznik ułatwiający implantację, z monofilamentowej przędzy polipropylenowej o grubości 0,16 mm, grubość siatki 0,74 mm, powierzchnia makroporów powyżej 4,0 mm2, o gramaturze 70 g/m2. Pakowana pojedynczo w blister utrzymujący kształt implantu, dodatkowo w torebkę foliowo papierową. Rozmiar L ok. 16,5cm x 11,5cm x 5,5cm, prawa lub lewa do wyboru.</t>
  </si>
  <si>
    <t>Nieresorbowalna siatka chirurgiczna z monofilamentowej przędzy polipropylenowej o grubości 0,1 mm, grubość siatki 0,36 mm, porowatość 75% o gramaturze 37 g/m2, siła zrywająca w kierunku poprzecznym min. 120 N, w kierunku wzdłużnym min. 120 N. . Rozmiar 15 x15 cm. Opakowanie handlowe (pudełko kartonowe) zawierające 1 sztukę wyrobu, pakowana na płasko w podwójną torebkę foliowo-papierową.</t>
  </si>
  <si>
    <t>Nieresorbowalna siatka chirurgiczna z monofilamentowej przędzy polipropylenowej o grubości 0,1 mm, grubość siatki 0,36 mm, porowatość 75% o gramaturze 37 g/m2, siła zrywająca w kierunku poprzecznym min. 120 N, w kierunku wzdłużnym min. 120 N. . Rozmiar 15 x10 cm. Opakowanie handlowe (pudełko kartonowe) zawierające 1 sztukę wyrobu, pakowana na płasko w podwójną torebkę foliowo-papierową. </t>
  </si>
  <si>
    <t>Nieresorbowalna siatka chirurgiczna z monofilamentowej
przędzy polipropylenowej, o grubości 0,16 mm
Grubość siatki 0,65 mm, porowatość ok. 70%, powierzchnia 
makroporów powyżej 3,3 mm2, o gramaturze ok 70 g/m2. siła zrywająca w kierunku poprzecznym min. 100 N, w kierunku wzdłużnym min. 150 N. (posiada niebieskie linie orientujące ułatwiające widoczność i ułożenie w polu operacyjnym)
Pakowana pojedynczo, na płasko w podwójną torebkę foliowo-papierową. Rozmiar 20 x 25 cm</t>
  </si>
  <si>
    <t>Nieresorbowalna siatka chirurgiczna z monofilamentowej
przędzy polipropylenowej, o grubości 0,16 mm
Grubość siatki 0,65 mm, porowatość ok. 70%, powierzchnia 
makroporów powyżej 3,3 mm2, o gramaturze ok 70 g/m2. siła zrywająca w kierunku poprzecznym min. 100 N, w kierunku wzdłużnym min. 150 N.(posiada niebieskie linie orientujące ułatwiające widoczność i ułożenie w polu operacyjnym)
Pakowana pojedynczo, na płasko w podwójną torebkę foliowo-papierową. Rozmiar 15 x 15 cm</t>
  </si>
  <si>
    <t>Nieresorbowalna siatka chirurgiczna z monofilamentowej
przędzy polipropylenowej, o grubości 0,16 mm
Grubość siatki 0,65 mm, porowatość ok. 70%, powierzchnia 
makroporów powyżej 3,3 mm2, o gramaturze ok 70 g/m2. siła zrywająca w kierunku poprzecznym min. 100 N, w kierunku wzdłużnym min. 150 N.(posiada niebieskie linie orientujące ułatwiające widoczność i ułożenie w polu operacyjnym)
Pakowana pojedynczo, na płasko w podwójną torebkę foliowo-papierową. Rozmiar 5 x 6 cm</t>
  </si>
  <si>
    <t>Nieresorbowalna siatka chirurgiczna z monofilamentowej
przędzy polipropylenowej, o grubości 0,16 mm
Grubość siatki 0,45 mm, porowatość ok. 60%, powierzchnia 
makroporów powyżej 0,5 mm2, o gramaturze ok 70 g/m2. siła zrywająca w kierunku poprzecznym min. 100 N, w kierunku wzdłużnym min. 150 N.
Pakowana pojedynczo, na płasko w podwójną torebkę foliowo-papierową. Rozmiar 15 x 15 cm"</t>
  </si>
  <si>
    <t>(P4) Jednorazowe trokary, siatki do przepuklin, jednorazowy zastaw laparoskopowy  z przeznaczeniem do zbiegów z chirurgii ogólnej, onkologicznej i bariatrycznej , ginekologicznej -sprzęt kompatybilny z urządzeniami będącymi w wyposażeniu bloku operacyjnego</t>
  </si>
  <si>
    <t>Trokar jednorazowy ostrzowy, o średnicy 5mm. Ostrze w kształcie litery "V", obustronnie ostrzone, bezpieczne (po przejściu trokara przez powłoki, ostrze automatycznie zostaje przykryte osłoną).  Trokar posiada wizualny i dźwiękowy wskaźnik położenia ostrza. Kaniula karbowana, przezierna, o długości 100mm. Trokar posiada dwustopniowy zawór insuflacyjno-desuflacyjny oraz system podwójnych, samodopasowujących się uszczelek, mieszczących narzędzia o średnicy 5mm.</t>
  </si>
  <si>
    <t>Trokar jednorazowy, ostrzowy o średnicy 11mm. Ostrze w kształcie litery "V", obustronnie ostrzone, bezpieczne (po przejściu trokara przez powłoki, ostrze automatycznie zostaje przykryte osłoną).  Trokar posiada wizualny i dźwiękowy wskaźnik położenia ostrza. Kaniula karbowana, przezierna o długości 100mm. Trokar posiada trójstopniowy zawór umożliwiającym insuflację, desuflację i blokadę przepływu gazu bez konieczności odłączania wężyka CO2 oraz system podwójnych, samodopasowujących się uszczelek, mieszczących narzędzia o średnicy od 5 do 11mm. Opakowanie zbiorcze 6szt.</t>
  </si>
  <si>
    <t>Trokar jednorazowy, ostrzowy o średnicy 12mm. Ostrze w kształcie litery "V", obustronnie ostrzone, bezpieczne (po przejściu trokara przez powłoki, ostrze automatycznie zostaje przykryte osłoną).  Trokar posiada wizualny i dźwiękowy wskaźnik położenia ostrza. Kaniula karbowana, przezierna o długości 100mm. Trokar posiada trójstopniowy zawór umożliwiający insuflację, desuflację i blokadę przepływu gazu bez konieczności odłączania wężyka CO2 oraz system podwójnych, samodopasowujących się uszczelek, mieszczących narzędzia o średnicy od 5 do 12 mm. Opakowanie zbiorcze 6 szt.</t>
  </si>
  <si>
    <t>Sterylny trokar 10mm, przeznaczony do mikrolaparotomii, tępo zakończony, posiadający konwertery na narzędzia o średnicy 5mm i 7/8mm. Dla zwiększenia szczelności otworu i unieruchomienia trokara w stabilnej pozycji, na dalszym końcu od strony otrzewnej posiada on bezlateksowy balon, którego uzupełnienie stanowi piankowy kołnierz (dociskany z bliższego końca trokara na skórze). Do pompowania balonu służy dołączona do zestawu strzykawka. Trokar posiada otwór do insuflacji oraz oddzielny zawór pozwalający na desuflację.</t>
  </si>
  <si>
    <t>Sterylny trokar 12mm, przeznaczony do mikrolaparotomii, tępo zakończony, posiadający konwertery na narzędzia o średnicy 5mm i 10mm. Dla zwiększenia szczelności otworu i unieruchomienia trokara w stabilnej pozycji, na dalszym końcu od strony otrzewnej posiada on bezlateksowy balon, którego uzupełnienie stanowi piankowy kołnierz (dociskany z bliższego końca trokara na skórze). Do pompowania balonu służy dołączona do zestawu strzykawka. Trokar posiada otwór do insuflacji oraz oddzielny zawór pozwalający na desuflację.</t>
  </si>
  <si>
    <t>Jednorazowy zestaw laparoskopowy składający się z 4 nw. narzędzi:
1) Jednorazowy trokar 11 mm z karbowaną kaniulą i kierunkowym metalowym ostrzem ostrzonym dwustronnie w kształcie litery „V”. Ostrze w bezpiecznej osłonie ze wskaźnikiem położenia ostrza. Trójstopniowy zawór do insuflatora umożliwiający wykonanie desuflacji bez odłączania wężyków CO2. Całość wykonana z tworzywa. Trokar musi posiadać wbudowaną uszczelkę 5-11 mm. 
2) Jednorazowy trokar 5 mm z karbowana kaniulą o dł. 7 cm i kierunkowym metalowym ostrzem ostrzonym dwustronnie w kształcie litery „V”. Ostrze w bezpiecznej osłonie ze wskaźnikiem położenia ostrza. Całość wykonana  z tworzywa.
3) Jednorazowa kaniula 5 mm, karbowana kompatybilna z trokarem z poz. 2.
4) Lekka makroporowa, polipropylenowa, monofilamentowa siatka do plasyki przepuklin, gramatura 46g/m2, wielkość oczka 2,0 x 2,4 mm. Rozmiar 15x15 cm.
Zestaw laparoskopowy dostarczony w opisanym kartonie, który zapewnia  bezpieczeństwo transportu i łatwość przechowywania. Dodatkowo każdy produkt zapakowany w oddzielnym sterylnym opakowaniu. Wszystkie ww.  narzędzia muszą być kompatybilne i pochodzić od jednego producenta.</t>
  </si>
  <si>
    <t>Jednorazowy zestaw laparoskopowy składający się z 2 nw. narzędzi:
1) Jednorazowy trokar 5 mm z karbowana kaniulą o dł. 10 cm  i kierunkowym metalowym ostrzem ostrzonym dwustronnie w kształcie litery „V”. Ostrze w bezpiecznej osłonie ze wskaźnikiem położenia  ostrza. Całość wykonana  z tworzywa.
2) Jednorazowa kaniula 5 mm, karbowana kompatybilna z trokarem.
Zestaw laparoskopowy dostarczony w opisanym kartonie, który zapewnia  bezpieczeństwo transportu i łatwość przechowywania. Dodatkowo każdy produkt zapakowany w oddzielnym sterylnym opakowaniu. Wszystkie ww.  narzędzia muszą być kompatybilne i pochodzić od jednego producenta.</t>
  </si>
  <si>
    <t>Jednorazowy zestaw laparoskopowy składający się z  nw. narzędzi:
1) Jednorazowy trokar 11 mm z karbowaną kaniulą i kierunkowym metalowym ostrzem ostrzonym dwustronnie w kształcie litery „V”. Ostrze w bezpiecznej osłonie ze wskaźnikiem położenia ostrza. Trójstopniowy zawór do insuflatora umożliwiający wykonanie desuflacji bez odłączania wężyków CO2. Całość wykonana z tworzywa. Trokar musi posiadać wbudowaną uszczelkę 5-11 mm. 
2) Jednorazowa kaniula 11 mm, karbowana z  wbudowaną uszczelką 5-11 mm kompatybilna z trokarem z poz.1.
Zestaw laparoskopowy dostarczony w opisanym kartonie, który zapewnia  bezpieczeństwo transportu i łatwość przechowywania. Dodatkowo każdy produkt zapakowany w oddzielnym sterylnym opakowaniu. Wszystkie ww.  narzędzia muszą być kompatybilne i pochodzić od jednego producenta.</t>
  </si>
  <si>
    <t>Siatka częściowo wchłanialna prawa  z systemem samomocującym do zaopatrywania przepuklin metodą  laparoskopową, zbudowana z monofilamentu poliestrowego i polilaktydu, o ciężarze jednostkowym 82g/m2 (po wchłonięciu polilaktydu 49gm2 ) o rozmiarze porów 1,8mm x 1,8mm. Powłoka antyadhezyjna na górnej części siatki ułatwiająca jej rozkładanie . Siatka posiadająca trójwymiarowy kształt dopasowujący się do budowy anatomicznej w rozmiarze 15 cm x 10 cm, LPG 1510AR</t>
  </si>
  <si>
    <t>Siatka częściowo wchłanialna lewa z systemem samomocującym do zaopatrywania przepuklin metodą  laparoskopową, zbudowana z monofilamentu poliestrowego i polilaktydu, o ciężarze jednostkowym 82g/m2 (po wchłonięciu polilaktydu 49gm2 ) o rozmiarze porów 1,8mm x 1,8mm. Powłoka antyadhezyjna na górnej części siatki ułatwiająca jej rozkładanie. Siatka posiadająca trojwymiarowy kształt dopasowujący się do budowy anatomicznej w rozmiarze 15 cm x 10 cm LPG1510AL</t>
  </si>
  <si>
    <t>Siatka przepuklinowa lekka makroporowa, polipropylenowa, monofilamentowa, gramatura 46g/m2, wielkość oczka 2,0 x 2,4 mm, rozmiar 11x06 cm., PPM1106</t>
  </si>
  <si>
    <t>Siatka przepuklinowa lekka makroporowa, polipropylenowa, monofilamentowa, gramatura 46g/m2, wielkość oczka 2,0 x 2,4 mm, rozmiar 15x7,5 cm. PPM1508</t>
  </si>
  <si>
    <t>Siatka przepuklinowa lekka makroporowa, polipropylenowa, monofilamentowa, gramatura 46g/m2, wielkość oczka 2,0 x 2,4 m, rozmiar 15x10 cm., PPM 1510</t>
  </si>
  <si>
    <t>Siatka przepuklinowa lekka makroporowa, polipropylenowa, monofilamentowa, gramatura 46g/m2, wielkość oczka 2,0 x 2,4 mm, rozmiar 15x15 cm., PPM 1515</t>
  </si>
  <si>
    <t>Siatka przepuklinowa lekka makroporowa, polipropylenowa, monofilamentowa, gramatura 46g/m2, wielkość oczka 2,0 x 2,4 mm, rozmiar 20x20 cm. PPM2020</t>
  </si>
  <si>
    <t>Siatka przepuklinowa lekka makroporowa, polipropylenowa, monofilamentowa, gramatura 46g/m2, wielkość oczka 2,0 x 2,4 mm, rozmiar 30x30 cm., PPM3030</t>
  </si>
  <si>
    <t>Siatka przepuklinowa lekka makroporowa, polipropylenowa, monofilamentowa, gramatura 46g/m2, wielkość oczka 2,0 x 2,4 mm, rozmiar 45x30 cm., PPM 4530</t>
  </si>
  <si>
    <t>Lekka siatka częściowo wchłanialna z systemem samomocującym do zaopatrywania przepuklin pachwinowych, dwuskładnikowa zbudowana z monofilamentu poliestrowego 50% i polilaktydu 50%, o ciężarze jednostkowym 73g/m² (po wchłonięciu polilaktydu 38g/m²) o rozmiarze porów 1,7x1,1 mm.
ROZMIAR 15x9 cm, TEM1509G</t>
  </si>
  <si>
    <t>Lekka siatka częściowo wchłanialna z systemem samomocującym do zaopatrywania przepuklin pachwinowych, dwuskładnikowa zbudowana z monofilamentu poliestrowego 50% i polilaktydu 50%, o ciężarze jednostkowym 73g/m² (po wchłonięciu polilaktydu 38g/m²) o rozmiarze porów 1,7x1,1 mm.
Rozmiar 15 x 15 cm, TEM1515G</t>
  </si>
  <si>
    <t>Elastyczna, transparentna, kompozytowa siatka do zaopatrywania przepuklin brzusznych oraz pooperacyjnych, składająca się z niewchłanialnych monofilamentowych włókien poliestrowych tkanych w strukturze 3D, pokrytych błoną zapobiegającą powstawaniu zrostów z biowchłanialnego kolagenu hydrofilowego. Siatka posiadająca właściwości tymczasowego przylegania do otrzewnej do czasu jej umocowania staplerem. Siatka posiadająca znacznik kierunkowy w kolorze zielonym, możliwość przycięcia siatki do pożądanego rozmiaru. Rozmiar pora 3,3 x 2,3 mm, grubość 0,7 mm, gramatura siatki 66 g/m2. Rozmiar 20 x15 cm. , SYM2015</t>
  </si>
  <si>
    <t>Elastyczna, transparentna, kompozytowa siatka do zaopatrywania przepuklin brzusznych oraz pooperacyjnych, składająca się z niewchłanialnych monofilamentowych włókien poliestrowych tkanych w strukturze 3D, pokrytych błoną zapobiegającą powstawaniu zrostów z biowchłanialnego kolagenu hydrofilowego. Siatka posiadająca właściwości tymczasowego przylegania do otrzewnej do czasu jej umocowania staplerem. Siatka posiadająca znacznik kierunkowy w kolorze zielonym, możliwość przycięcia siatki do pożądanego rozmiaru. Rozmiar pora 3,3 x 2,3 mm, grubość 0,7 mm, gramatura siatki 66 g/m2. Rozmiar 42 x 32 cm., SYM 4232</t>
  </si>
  <si>
    <t>Siatka z polipropylenu monofilamentowego do naprawy przepuklin pachwinowych metodą laparoskopową. Siatka o anatomicznym, trójwymiarowym kształcie, makroporowa o porach wielkości 1,6 x 1,1mm, o wadze powyżej 90g/m2, wzmocniona na krawędziach, z kolorowym znacznikiem linii środkowej, siatka prawa lub lewa. Rozmiar 15 x 10 cm., DXT1510AL/ DXT1510AR</t>
  </si>
  <si>
    <t>Siatka z polipropylenu monofilamentowego do naprawy przepuklin pachwinowych metodą laparoskopową. Siatka o anatomicznym, trójwymiarowym kształcie, makroporowa o porach wielkości 1,6 x 1,1mm, o wadze powyżej 90g/m2, wzmocniona na krawędziach, z kolorowym znacznikiem linii środkowej, siatka prawa lub lewa. Rozmiar 16 x 12 cm. DXT1612AL / DXT1612AR</t>
  </si>
  <si>
    <t>Zestaw laparoskopowy do operacji przepuklin metodą TAPP składający się z:
-   Siatki przepuklinowej polipropylenowej, anatomicznej, trójwymiarowej, ze znacznikiem kierunkowym, makroporowej – pory w rozmiarze 1,1 x 1,6 mm, gramatura siatki &gt;90 g/m2. Siatka z pamięcią kształtu – wzmocnione i zaokrąglone krawędzie siatki, dolna krawędź wolna. Rozmiar 15 x 10 cm Lewa/Prawa
- Trokar bezpieczny, ostrzowy, jednorazowy 5-11 mm, wyposażony w system podwójnych uszczelek, ostrze obustronnie ostrzone w kształcie litery „V”, kaniula fiksacyjna, przezierna, 100 mm, z trójstopniowym zaworem z trzema oddzielnymi pozycjami INSUFLACJA / STOP / DESUFLACJA możliwość desuflacji bez odłączania wężyka CO2. 
- Trokar bezpieczny, ostrzowy, jednorazowy 5 mm, z kaniulą fiksacyjną 100 mm wyposażoną w zawór insuflacyjno – desuflacyjny. 
- Kaniula fiksacyjna do trokara 5 mm, 100 mm, z zaworem insuflacyjno – desuflacyjnym.  DXT1510ALWSZVL / DXT1510ARWSZV</t>
  </si>
  <si>
    <t>Zestaw laparoskopowy składajacy się z:                                                                        - Siatki przepuklinowej polipropylenowej, anatomicznej, trójwymiarowej, ze znacznikiem kierunkowym, makroporowej – pory w rozmiarze 1,1 x 1,6 mm, gramatura siatki powyżej 90 g/m2. Siatka z pamięcią kształtu – wzmocnione i zaokrąglone krawędzie siatki, dolna krawędź wolna. Rozmiar 15 x 10 cm, 1 szt do wyboru lewa lub prawa                  -  Wchłanialny syntetyczny system do zamykania ran, grubość nitki 2/0, długość 23 cm z jednokierunkowymi haczykami i pętelką na jednym końcu, igła 27 mm, 1/2 koła, okrągła, wzmocniona - 1szt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</si>
</sst>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workbookViewId="0">
      <selection activeCell="D5" sqref="D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3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150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30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50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30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150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10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150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10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23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"/>
  <sheetViews>
    <sheetView workbookViewId="0">
      <selection activeCell="D5" sqref="D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6</v>
      </c>
      <c r="B4" s="11"/>
      <c r="C4" s="7" t="s">
        <v>16</v>
      </c>
      <c r="D4" s="11" t="s">
        <v>25</v>
      </c>
      <c r="E4" s="11"/>
      <c r="F4" s="11"/>
      <c r="G4" s="11"/>
      <c r="H4" s="7" t="s">
        <v>18</v>
      </c>
      <c r="I4" s="7"/>
      <c r="J4" s="9">
        <v>1</v>
      </c>
      <c r="K4" s="9"/>
      <c r="L4" s="8">
        <f t="shared" ref="L4:L11" si="0">ROUND(K4*((100+N4)/100), 2)</f>
        <v>0</v>
      </c>
      <c r="M4" s="8">
        <f t="shared" ref="M4:M11" si="1">J4*K4</f>
        <v>0</v>
      </c>
      <c r="N4" s="10"/>
      <c r="O4" s="8">
        <f t="shared" ref="O4:O11" si="2">J4*L4</f>
        <v>0</v>
      </c>
    </row>
    <row r="5" spans="1:16" ht="45" x14ac:dyDescent="0.25">
      <c r="A5" s="7">
        <v>7</v>
      </c>
      <c r="B5" s="11"/>
      <c r="C5" s="7" t="s">
        <v>16</v>
      </c>
      <c r="D5" s="11" t="s">
        <v>26</v>
      </c>
      <c r="E5" s="11"/>
      <c r="F5" s="11"/>
      <c r="G5" s="11"/>
      <c r="H5" s="7" t="s">
        <v>27</v>
      </c>
      <c r="I5" s="7">
        <v>10</v>
      </c>
      <c r="J5" s="9">
        <v>4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45" x14ac:dyDescent="0.25">
      <c r="A6" s="7">
        <v>8</v>
      </c>
      <c r="B6" s="11"/>
      <c r="C6" s="7" t="s">
        <v>16</v>
      </c>
      <c r="D6" s="11" t="s">
        <v>28</v>
      </c>
      <c r="E6" s="11"/>
      <c r="F6" s="11"/>
      <c r="G6" s="11"/>
      <c r="H6" s="7" t="s">
        <v>27</v>
      </c>
      <c r="I6" s="7">
        <v>10</v>
      </c>
      <c r="J6" s="9">
        <v>4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75" x14ac:dyDescent="0.25">
      <c r="A7" s="7">
        <v>9</v>
      </c>
      <c r="B7" s="11"/>
      <c r="C7" s="7" t="s">
        <v>16</v>
      </c>
      <c r="D7" s="11" t="s">
        <v>29</v>
      </c>
      <c r="E7" s="11"/>
      <c r="F7" s="11"/>
      <c r="G7" s="11"/>
      <c r="H7" s="7" t="s">
        <v>27</v>
      </c>
      <c r="I7" s="7">
        <v>3</v>
      </c>
      <c r="J7" s="9">
        <v>8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x14ac:dyDescent="0.25">
      <c r="A8" s="7">
        <v>10</v>
      </c>
      <c r="B8" s="11"/>
      <c r="C8" s="7" t="s">
        <v>16</v>
      </c>
      <c r="D8" s="11" t="s">
        <v>30</v>
      </c>
      <c r="E8" s="11"/>
      <c r="F8" s="11"/>
      <c r="G8" s="11"/>
      <c r="H8" s="7" t="s">
        <v>18</v>
      </c>
      <c r="I8" s="7"/>
      <c r="J8" s="9">
        <v>1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x14ac:dyDescent="0.25">
      <c r="A9" s="7">
        <v>11</v>
      </c>
      <c r="B9" s="11"/>
      <c r="C9" s="7" t="s">
        <v>16</v>
      </c>
      <c r="D9" s="11" t="s">
        <v>31</v>
      </c>
      <c r="E9" s="11"/>
      <c r="F9" s="11"/>
      <c r="G9" s="11"/>
      <c r="H9" s="7" t="s">
        <v>27</v>
      </c>
      <c r="I9" s="7">
        <v>10</v>
      </c>
      <c r="J9" s="9">
        <v>4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x14ac:dyDescent="0.25">
      <c r="A10" s="7">
        <v>12</v>
      </c>
      <c r="B10" s="11"/>
      <c r="C10" s="7" t="s">
        <v>16</v>
      </c>
      <c r="D10" s="11" t="s">
        <v>32</v>
      </c>
      <c r="E10" s="11"/>
      <c r="F10" s="11"/>
      <c r="G10" s="11"/>
      <c r="H10" s="7" t="s">
        <v>27</v>
      </c>
      <c r="I10" s="7">
        <v>10</v>
      </c>
      <c r="J10" s="9">
        <v>4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x14ac:dyDescent="0.25">
      <c r="A11" s="7">
        <v>13</v>
      </c>
      <c r="B11" s="11"/>
      <c r="C11" s="7" t="s">
        <v>16</v>
      </c>
      <c r="D11" s="11" t="s">
        <v>33</v>
      </c>
      <c r="E11" s="11"/>
      <c r="F11" s="11"/>
      <c r="G11" s="11"/>
      <c r="H11" s="7" t="s">
        <v>27</v>
      </c>
      <c r="I11" s="7">
        <v>5</v>
      </c>
      <c r="J11" s="9">
        <v>8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I12" t="s">
        <v>23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2"/>
  <sheetViews>
    <sheetView workbookViewId="0">
      <selection activeCell="D5" sqref="D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105" x14ac:dyDescent="0.25">
      <c r="A4" s="7">
        <v>14</v>
      </c>
      <c r="B4" s="11"/>
      <c r="C4" s="7" t="s">
        <v>16</v>
      </c>
      <c r="D4" s="11" t="s">
        <v>35</v>
      </c>
      <c r="E4" s="11"/>
      <c r="F4" s="11"/>
      <c r="G4" s="11"/>
      <c r="H4" s="7" t="s">
        <v>27</v>
      </c>
      <c r="I4" s="7">
        <v>1</v>
      </c>
      <c r="J4" s="9">
        <v>30</v>
      </c>
      <c r="K4" s="9"/>
      <c r="L4" s="8">
        <f t="shared" ref="L4:L11" si="0">ROUND(K4*((100+N4)/100), 2)</f>
        <v>0</v>
      </c>
      <c r="M4" s="8">
        <f t="shared" ref="M4:M11" si="1">J4*K4</f>
        <v>0</v>
      </c>
      <c r="N4" s="10"/>
      <c r="O4" s="8">
        <f t="shared" ref="O4:O11" si="2">J4*L4</f>
        <v>0</v>
      </c>
    </row>
    <row r="5" spans="1:16" ht="105" x14ac:dyDescent="0.25">
      <c r="A5" s="7">
        <v>15</v>
      </c>
      <c r="B5" s="11"/>
      <c r="C5" s="7" t="s">
        <v>16</v>
      </c>
      <c r="D5" s="11" t="s">
        <v>36</v>
      </c>
      <c r="E5" s="11"/>
      <c r="F5" s="11"/>
      <c r="G5" s="11"/>
      <c r="H5" s="7" t="s">
        <v>27</v>
      </c>
      <c r="I5" s="7">
        <v>1</v>
      </c>
      <c r="J5" s="9">
        <v>30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105" x14ac:dyDescent="0.25">
      <c r="A6" s="7">
        <v>16</v>
      </c>
      <c r="B6" s="11"/>
      <c r="C6" s="7" t="s">
        <v>16</v>
      </c>
      <c r="D6" s="11" t="s">
        <v>37</v>
      </c>
      <c r="E6" s="11"/>
      <c r="F6" s="11"/>
      <c r="G6" s="11"/>
      <c r="H6" s="7" t="s">
        <v>18</v>
      </c>
      <c r="I6" s="7"/>
      <c r="J6" s="9">
        <v>25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105" x14ac:dyDescent="0.25">
      <c r="A7" s="7">
        <v>17</v>
      </c>
      <c r="B7" s="11"/>
      <c r="C7" s="7" t="s">
        <v>16</v>
      </c>
      <c r="D7" s="11" t="s">
        <v>38</v>
      </c>
      <c r="E7" s="11"/>
      <c r="F7" s="11"/>
      <c r="G7" s="11"/>
      <c r="H7" s="7" t="s">
        <v>18</v>
      </c>
      <c r="I7" s="7"/>
      <c r="J7" s="9">
        <v>25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135" x14ac:dyDescent="0.25">
      <c r="A8" s="7">
        <v>18</v>
      </c>
      <c r="B8" s="11"/>
      <c r="C8" s="7" t="s">
        <v>16</v>
      </c>
      <c r="D8" s="11" t="s">
        <v>39</v>
      </c>
      <c r="E8" s="11"/>
      <c r="F8" s="11"/>
      <c r="G8" s="11"/>
      <c r="H8" s="7" t="s">
        <v>18</v>
      </c>
      <c r="I8" s="7"/>
      <c r="J8" s="9">
        <v>15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135" x14ac:dyDescent="0.25">
      <c r="A9" s="7">
        <v>19</v>
      </c>
      <c r="B9" s="11"/>
      <c r="C9" s="7" t="s">
        <v>16</v>
      </c>
      <c r="D9" s="11" t="s">
        <v>40</v>
      </c>
      <c r="E9" s="11"/>
      <c r="F9" s="11"/>
      <c r="G9" s="11"/>
      <c r="H9" s="7" t="s">
        <v>18</v>
      </c>
      <c r="I9" s="7"/>
      <c r="J9" s="9">
        <v>15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135" x14ac:dyDescent="0.25">
      <c r="A10" s="7">
        <v>20</v>
      </c>
      <c r="B10" s="11"/>
      <c r="C10" s="7" t="s">
        <v>16</v>
      </c>
      <c r="D10" s="11" t="s">
        <v>41</v>
      </c>
      <c r="E10" s="11"/>
      <c r="F10" s="11"/>
      <c r="G10" s="11"/>
      <c r="H10" s="7" t="s">
        <v>18</v>
      </c>
      <c r="I10" s="7"/>
      <c r="J10" s="9">
        <v>5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120" x14ac:dyDescent="0.25">
      <c r="A11" s="7">
        <v>21</v>
      </c>
      <c r="B11" s="11"/>
      <c r="C11" s="7" t="s">
        <v>16</v>
      </c>
      <c r="D11" s="11" t="s">
        <v>42</v>
      </c>
      <c r="E11" s="11"/>
      <c r="F11" s="11"/>
      <c r="G11" s="11"/>
      <c r="H11" s="7" t="s">
        <v>18</v>
      </c>
      <c r="I11" s="7"/>
      <c r="J11" s="9">
        <v>5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x14ac:dyDescent="0.25">
      <c r="I12" t="s">
        <v>23</v>
      </c>
      <c r="J12" s="8"/>
      <c r="K12" s="8"/>
      <c r="L12" s="8"/>
      <c r="M12" s="8">
        <f>SUM(M4:M11)</f>
        <v>0</v>
      </c>
      <c r="N12" s="8"/>
      <c r="O12" s="8">
        <f>SUM(O4:O11)</f>
        <v>0</v>
      </c>
      <c r="P12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9"/>
  <sheetViews>
    <sheetView workbookViewId="0">
      <selection activeCell="D5" sqref="D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5" ht="18.75" x14ac:dyDescent="0.3">
      <c r="F1" s="1" t="s">
        <v>43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5" ht="135" x14ac:dyDescent="0.25">
      <c r="A4" s="7">
        <v>22</v>
      </c>
      <c r="B4" s="11"/>
      <c r="C4" s="7" t="s">
        <v>16</v>
      </c>
      <c r="D4" s="11" t="s">
        <v>44</v>
      </c>
      <c r="E4" s="11"/>
      <c r="F4" s="11"/>
      <c r="G4" s="11"/>
      <c r="H4" s="7" t="s">
        <v>18</v>
      </c>
      <c r="I4" s="7"/>
      <c r="J4" s="9">
        <v>216</v>
      </c>
      <c r="K4" s="9"/>
      <c r="L4" s="8">
        <f t="shared" ref="L4:L28" si="0">ROUND(K4*((100+N4)/100), 2)</f>
        <v>0</v>
      </c>
      <c r="M4" s="8">
        <f t="shared" ref="M4:M28" si="1">J4*K4</f>
        <v>0</v>
      </c>
      <c r="N4" s="10"/>
      <c r="O4" s="8">
        <f t="shared" ref="O4:O28" si="2">J4*L4</f>
        <v>0</v>
      </c>
    </row>
    <row r="5" spans="1:15" ht="150" x14ac:dyDescent="0.25">
      <c r="A5" s="7">
        <v>23</v>
      </c>
      <c r="B5" s="11"/>
      <c r="C5" s="7" t="s">
        <v>16</v>
      </c>
      <c r="D5" s="11" t="s">
        <v>45</v>
      </c>
      <c r="E5" s="11"/>
      <c r="F5" s="11"/>
      <c r="G5" s="11"/>
      <c r="H5" s="7" t="s">
        <v>18</v>
      </c>
      <c r="I5" s="7"/>
      <c r="J5" s="9">
        <v>180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5" ht="150" x14ac:dyDescent="0.25">
      <c r="A6" s="7">
        <v>24</v>
      </c>
      <c r="B6" s="11"/>
      <c r="C6" s="7" t="s">
        <v>16</v>
      </c>
      <c r="D6" s="11" t="s">
        <v>46</v>
      </c>
      <c r="E6" s="11"/>
      <c r="F6" s="11"/>
      <c r="G6" s="11"/>
      <c r="H6" s="7" t="s">
        <v>18</v>
      </c>
      <c r="I6" s="7"/>
      <c r="J6" s="9">
        <v>180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5" ht="135" x14ac:dyDescent="0.25">
      <c r="A7" s="7">
        <v>25</v>
      </c>
      <c r="B7" s="11"/>
      <c r="C7" s="7" t="s">
        <v>16</v>
      </c>
      <c r="D7" s="11" t="s">
        <v>47</v>
      </c>
      <c r="E7" s="11"/>
      <c r="F7" s="11"/>
      <c r="G7" s="11"/>
      <c r="H7" s="7" t="s">
        <v>18</v>
      </c>
      <c r="I7" s="7"/>
      <c r="J7" s="9">
        <v>30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5" ht="135" x14ac:dyDescent="0.25">
      <c r="A8" s="7">
        <v>26</v>
      </c>
      <c r="B8" s="11"/>
      <c r="C8" s="7" t="s">
        <v>16</v>
      </c>
      <c r="D8" s="11" t="s">
        <v>48</v>
      </c>
      <c r="E8" s="11"/>
      <c r="F8" s="11"/>
      <c r="G8" s="11"/>
      <c r="H8" s="7" t="s">
        <v>18</v>
      </c>
      <c r="I8" s="7"/>
      <c r="J8" s="9">
        <v>30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5" ht="345" x14ac:dyDescent="0.25">
      <c r="A9" s="7">
        <v>27</v>
      </c>
      <c r="B9" s="11"/>
      <c r="C9" s="7" t="s">
        <v>16</v>
      </c>
      <c r="D9" s="11" t="s">
        <v>49</v>
      </c>
      <c r="E9" s="11"/>
      <c r="F9" s="11"/>
      <c r="G9" s="11"/>
      <c r="H9" s="7" t="s">
        <v>18</v>
      </c>
      <c r="I9" s="7"/>
      <c r="J9" s="9">
        <v>48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5" ht="195" x14ac:dyDescent="0.25">
      <c r="A10" s="7">
        <v>28</v>
      </c>
      <c r="B10" s="11"/>
      <c r="C10" s="7" t="s">
        <v>16</v>
      </c>
      <c r="D10" s="11" t="s">
        <v>50</v>
      </c>
      <c r="E10" s="11"/>
      <c r="F10" s="11"/>
      <c r="G10" s="11"/>
      <c r="H10" s="7" t="s">
        <v>18</v>
      </c>
      <c r="I10" s="7"/>
      <c r="J10" s="9">
        <v>12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5" ht="240" x14ac:dyDescent="0.25">
      <c r="A11" s="7">
        <v>29</v>
      </c>
      <c r="B11" s="11"/>
      <c r="C11" s="7" t="s">
        <v>16</v>
      </c>
      <c r="D11" s="11" t="s">
        <v>51</v>
      </c>
      <c r="E11" s="11"/>
      <c r="F11" s="11"/>
      <c r="G11" s="11"/>
      <c r="H11" s="7" t="s">
        <v>18</v>
      </c>
      <c r="I11" s="7"/>
      <c r="J11" s="9">
        <v>12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5" ht="135" x14ac:dyDescent="0.25">
      <c r="A12" s="7">
        <v>30</v>
      </c>
      <c r="B12" s="11"/>
      <c r="C12" s="7" t="s">
        <v>16</v>
      </c>
      <c r="D12" s="11" t="s">
        <v>52</v>
      </c>
      <c r="E12" s="11"/>
      <c r="F12" s="11"/>
      <c r="G12" s="11"/>
      <c r="H12" s="7" t="s">
        <v>18</v>
      </c>
      <c r="I12" s="7"/>
      <c r="J12" s="9">
        <v>2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5" ht="135" x14ac:dyDescent="0.25">
      <c r="A13" s="7">
        <v>31</v>
      </c>
      <c r="B13" s="11"/>
      <c r="C13" s="7" t="s">
        <v>16</v>
      </c>
      <c r="D13" s="11" t="s">
        <v>53</v>
      </c>
      <c r="E13" s="11"/>
      <c r="F13" s="11"/>
      <c r="G13" s="11"/>
      <c r="H13" s="7" t="s">
        <v>18</v>
      </c>
      <c r="I13" s="7"/>
      <c r="J13" s="9">
        <v>2</v>
      </c>
      <c r="K13" s="9"/>
      <c r="L13" s="8">
        <f t="shared" si="0"/>
        <v>0</v>
      </c>
      <c r="M13" s="8">
        <f t="shared" si="1"/>
        <v>0</v>
      </c>
      <c r="N13" s="10"/>
      <c r="O13" s="8">
        <f t="shared" si="2"/>
        <v>0</v>
      </c>
    </row>
    <row r="14" spans="1:15" ht="45" x14ac:dyDescent="0.25">
      <c r="A14" s="7">
        <v>32</v>
      </c>
      <c r="B14" s="11"/>
      <c r="C14" s="7" t="s">
        <v>16</v>
      </c>
      <c r="D14" s="11" t="s">
        <v>54</v>
      </c>
      <c r="E14" s="11"/>
      <c r="F14" s="11"/>
      <c r="G14" s="11"/>
      <c r="H14" s="7" t="s">
        <v>18</v>
      </c>
      <c r="I14" s="7"/>
      <c r="J14" s="9">
        <v>50</v>
      </c>
      <c r="K14" s="9"/>
      <c r="L14" s="8">
        <f t="shared" si="0"/>
        <v>0</v>
      </c>
      <c r="M14" s="8">
        <f t="shared" si="1"/>
        <v>0</v>
      </c>
      <c r="N14" s="10"/>
      <c r="O14" s="8">
        <f t="shared" si="2"/>
        <v>0</v>
      </c>
    </row>
    <row r="15" spans="1:15" ht="45" x14ac:dyDescent="0.25">
      <c r="A15" s="7">
        <v>33</v>
      </c>
      <c r="B15" s="11"/>
      <c r="C15" s="7" t="s">
        <v>16</v>
      </c>
      <c r="D15" s="11" t="s">
        <v>55</v>
      </c>
      <c r="E15" s="11"/>
      <c r="F15" s="11"/>
      <c r="G15" s="11"/>
      <c r="H15" s="7" t="s">
        <v>18</v>
      </c>
      <c r="I15" s="7"/>
      <c r="J15" s="9">
        <v>20</v>
      </c>
      <c r="K15" s="9"/>
      <c r="L15" s="8">
        <f t="shared" si="0"/>
        <v>0</v>
      </c>
      <c r="M15" s="8">
        <f t="shared" si="1"/>
        <v>0</v>
      </c>
      <c r="N15" s="10"/>
      <c r="O15" s="8">
        <f t="shared" si="2"/>
        <v>0</v>
      </c>
    </row>
    <row r="16" spans="1:15" ht="45" x14ac:dyDescent="0.25">
      <c r="A16" s="7">
        <v>34</v>
      </c>
      <c r="B16" s="11"/>
      <c r="C16" s="7" t="s">
        <v>16</v>
      </c>
      <c r="D16" s="11" t="s">
        <v>56</v>
      </c>
      <c r="E16" s="11"/>
      <c r="F16" s="11"/>
      <c r="G16" s="11"/>
      <c r="H16" s="7" t="s">
        <v>18</v>
      </c>
      <c r="I16" s="7"/>
      <c r="J16" s="9">
        <v>50</v>
      </c>
      <c r="K16" s="9"/>
      <c r="L16" s="8">
        <f t="shared" si="0"/>
        <v>0</v>
      </c>
      <c r="M16" s="8">
        <f t="shared" si="1"/>
        <v>0</v>
      </c>
      <c r="N16" s="10"/>
      <c r="O16" s="8">
        <f t="shared" si="2"/>
        <v>0</v>
      </c>
    </row>
    <row r="17" spans="1:16" ht="45" x14ac:dyDescent="0.25">
      <c r="A17" s="7">
        <v>35</v>
      </c>
      <c r="B17" s="11"/>
      <c r="C17" s="7" t="s">
        <v>16</v>
      </c>
      <c r="D17" s="11" t="s">
        <v>57</v>
      </c>
      <c r="E17" s="11"/>
      <c r="F17" s="11"/>
      <c r="G17" s="11"/>
      <c r="H17" s="7" t="s">
        <v>18</v>
      </c>
      <c r="I17" s="7"/>
      <c r="J17" s="9">
        <v>10</v>
      </c>
      <c r="K17" s="9"/>
      <c r="L17" s="8">
        <f t="shared" si="0"/>
        <v>0</v>
      </c>
      <c r="M17" s="8">
        <f t="shared" si="1"/>
        <v>0</v>
      </c>
      <c r="N17" s="10"/>
      <c r="O17" s="8">
        <f t="shared" si="2"/>
        <v>0</v>
      </c>
    </row>
    <row r="18" spans="1:16" ht="45" x14ac:dyDescent="0.25">
      <c r="A18" s="7">
        <v>36</v>
      </c>
      <c r="B18" s="11"/>
      <c r="C18" s="7" t="s">
        <v>16</v>
      </c>
      <c r="D18" s="11" t="s">
        <v>58</v>
      </c>
      <c r="E18" s="11"/>
      <c r="F18" s="11"/>
      <c r="G18" s="11"/>
      <c r="H18" s="7" t="s">
        <v>18</v>
      </c>
      <c r="I18" s="7"/>
      <c r="J18" s="9">
        <v>5</v>
      </c>
      <c r="K18" s="9"/>
      <c r="L18" s="8">
        <f t="shared" si="0"/>
        <v>0</v>
      </c>
      <c r="M18" s="8">
        <f t="shared" si="1"/>
        <v>0</v>
      </c>
      <c r="N18" s="10"/>
      <c r="O18" s="8">
        <f t="shared" si="2"/>
        <v>0</v>
      </c>
    </row>
    <row r="19" spans="1:16" ht="45" x14ac:dyDescent="0.25">
      <c r="A19" s="7">
        <v>37</v>
      </c>
      <c r="B19" s="11"/>
      <c r="C19" s="7" t="s">
        <v>16</v>
      </c>
      <c r="D19" s="11" t="s">
        <v>59</v>
      </c>
      <c r="E19" s="11"/>
      <c r="F19" s="11"/>
      <c r="G19" s="11"/>
      <c r="H19" s="7" t="s">
        <v>18</v>
      </c>
      <c r="I19" s="7"/>
      <c r="J19" s="9">
        <v>2</v>
      </c>
      <c r="K19" s="9"/>
      <c r="L19" s="8">
        <f t="shared" si="0"/>
        <v>0</v>
      </c>
      <c r="M19" s="8">
        <f t="shared" si="1"/>
        <v>0</v>
      </c>
      <c r="N19" s="10"/>
      <c r="O19" s="8">
        <f t="shared" si="2"/>
        <v>0</v>
      </c>
    </row>
    <row r="20" spans="1:16" ht="45" x14ac:dyDescent="0.25">
      <c r="A20" s="7">
        <v>38</v>
      </c>
      <c r="B20" s="11"/>
      <c r="C20" s="7" t="s">
        <v>16</v>
      </c>
      <c r="D20" s="11" t="s">
        <v>60</v>
      </c>
      <c r="E20" s="11"/>
      <c r="F20" s="11"/>
      <c r="G20" s="11"/>
      <c r="H20" s="7" t="s">
        <v>18</v>
      </c>
      <c r="I20" s="7"/>
      <c r="J20" s="9">
        <v>5</v>
      </c>
      <c r="K20" s="9"/>
      <c r="L20" s="8">
        <f t="shared" si="0"/>
        <v>0</v>
      </c>
      <c r="M20" s="8">
        <f t="shared" si="1"/>
        <v>0</v>
      </c>
      <c r="N20" s="10"/>
      <c r="O20" s="8">
        <f t="shared" si="2"/>
        <v>0</v>
      </c>
    </row>
    <row r="21" spans="1:16" ht="105" x14ac:dyDescent="0.25">
      <c r="A21" s="7">
        <v>39</v>
      </c>
      <c r="B21" s="11"/>
      <c r="C21" s="7" t="s">
        <v>16</v>
      </c>
      <c r="D21" s="11" t="s">
        <v>61</v>
      </c>
      <c r="E21" s="11"/>
      <c r="F21" s="11"/>
      <c r="G21" s="11"/>
      <c r="H21" s="7" t="s">
        <v>18</v>
      </c>
      <c r="I21" s="7"/>
      <c r="J21" s="9">
        <v>5</v>
      </c>
      <c r="K21" s="9"/>
      <c r="L21" s="8">
        <f t="shared" si="0"/>
        <v>0</v>
      </c>
      <c r="M21" s="8">
        <f t="shared" si="1"/>
        <v>0</v>
      </c>
      <c r="N21" s="10"/>
      <c r="O21" s="8">
        <f t="shared" si="2"/>
        <v>0</v>
      </c>
    </row>
    <row r="22" spans="1:16" ht="105" x14ac:dyDescent="0.25">
      <c r="A22" s="7">
        <v>40</v>
      </c>
      <c r="B22" s="11"/>
      <c r="C22" s="7" t="s">
        <v>16</v>
      </c>
      <c r="D22" s="11" t="s">
        <v>62</v>
      </c>
      <c r="E22" s="11"/>
      <c r="F22" s="11"/>
      <c r="G22" s="11"/>
      <c r="H22" s="7" t="s">
        <v>18</v>
      </c>
      <c r="I22" s="7"/>
      <c r="J22" s="9">
        <v>5</v>
      </c>
      <c r="K22" s="9"/>
      <c r="L22" s="8">
        <f t="shared" si="0"/>
        <v>0</v>
      </c>
      <c r="M22" s="8">
        <f t="shared" si="1"/>
        <v>0</v>
      </c>
      <c r="N22" s="10"/>
      <c r="O22" s="8">
        <f t="shared" si="2"/>
        <v>0</v>
      </c>
    </row>
    <row r="23" spans="1:16" ht="165" x14ac:dyDescent="0.25">
      <c r="A23" s="7">
        <v>41</v>
      </c>
      <c r="B23" s="11"/>
      <c r="C23" s="7" t="s">
        <v>16</v>
      </c>
      <c r="D23" s="11" t="s">
        <v>63</v>
      </c>
      <c r="E23" s="11"/>
      <c r="F23" s="11"/>
      <c r="G23" s="11"/>
      <c r="H23" s="7" t="s">
        <v>18</v>
      </c>
      <c r="I23" s="7"/>
      <c r="J23" s="9">
        <v>2</v>
      </c>
      <c r="K23" s="9"/>
      <c r="L23" s="8">
        <f t="shared" si="0"/>
        <v>0</v>
      </c>
      <c r="M23" s="8">
        <f t="shared" si="1"/>
        <v>0</v>
      </c>
      <c r="N23" s="10"/>
      <c r="O23" s="8">
        <f t="shared" si="2"/>
        <v>0</v>
      </c>
    </row>
    <row r="24" spans="1:16" ht="165" x14ac:dyDescent="0.25">
      <c r="A24" s="7">
        <v>42</v>
      </c>
      <c r="B24" s="11"/>
      <c r="C24" s="7" t="s">
        <v>16</v>
      </c>
      <c r="D24" s="11" t="s">
        <v>64</v>
      </c>
      <c r="E24" s="11"/>
      <c r="F24" s="11"/>
      <c r="G24" s="11"/>
      <c r="H24" s="7" t="s">
        <v>18</v>
      </c>
      <c r="I24" s="7"/>
      <c r="J24" s="9">
        <v>2</v>
      </c>
      <c r="K24" s="9"/>
      <c r="L24" s="8">
        <f t="shared" si="0"/>
        <v>0</v>
      </c>
      <c r="M24" s="8">
        <f t="shared" si="1"/>
        <v>0</v>
      </c>
      <c r="N24" s="10"/>
      <c r="O24" s="8">
        <f t="shared" si="2"/>
        <v>0</v>
      </c>
    </row>
    <row r="25" spans="1:16" ht="105" x14ac:dyDescent="0.25">
      <c r="A25" s="7">
        <v>43</v>
      </c>
      <c r="B25" s="11"/>
      <c r="C25" s="7" t="s">
        <v>16</v>
      </c>
      <c r="D25" s="11" t="s">
        <v>65</v>
      </c>
      <c r="E25" s="11"/>
      <c r="F25" s="11"/>
      <c r="G25" s="11"/>
      <c r="H25" s="7" t="s">
        <v>18</v>
      </c>
      <c r="I25" s="7"/>
      <c r="J25" s="9">
        <v>20</v>
      </c>
      <c r="K25" s="9"/>
      <c r="L25" s="8">
        <f t="shared" si="0"/>
        <v>0</v>
      </c>
      <c r="M25" s="8">
        <f t="shared" si="1"/>
        <v>0</v>
      </c>
      <c r="N25" s="10"/>
      <c r="O25" s="8">
        <f t="shared" si="2"/>
        <v>0</v>
      </c>
    </row>
    <row r="26" spans="1:16" ht="105" x14ac:dyDescent="0.25">
      <c r="A26" s="7">
        <v>44</v>
      </c>
      <c r="B26" s="11"/>
      <c r="C26" s="7" t="s">
        <v>16</v>
      </c>
      <c r="D26" s="11" t="s">
        <v>66</v>
      </c>
      <c r="E26" s="11"/>
      <c r="F26" s="11"/>
      <c r="G26" s="11"/>
      <c r="H26" s="7" t="s">
        <v>18</v>
      </c>
      <c r="I26" s="7"/>
      <c r="J26" s="9">
        <v>20</v>
      </c>
      <c r="K26" s="9"/>
      <c r="L26" s="8">
        <f t="shared" si="0"/>
        <v>0</v>
      </c>
      <c r="M26" s="8">
        <f t="shared" si="1"/>
        <v>0</v>
      </c>
      <c r="N26" s="10"/>
      <c r="O26" s="8">
        <f t="shared" si="2"/>
        <v>0</v>
      </c>
    </row>
    <row r="27" spans="1:16" ht="300" x14ac:dyDescent="0.25">
      <c r="A27" s="7">
        <v>45</v>
      </c>
      <c r="B27" s="11"/>
      <c r="C27" s="7" t="s">
        <v>16</v>
      </c>
      <c r="D27" s="11" t="s">
        <v>67</v>
      </c>
      <c r="E27" s="11"/>
      <c r="F27" s="11"/>
      <c r="G27" s="11"/>
      <c r="H27" s="7" t="s">
        <v>18</v>
      </c>
      <c r="I27" s="7"/>
      <c r="J27" s="9">
        <v>10</v>
      </c>
      <c r="K27" s="9"/>
      <c r="L27" s="8">
        <f t="shared" si="0"/>
        <v>0</v>
      </c>
      <c r="M27" s="8">
        <f t="shared" si="1"/>
        <v>0</v>
      </c>
      <c r="N27" s="10"/>
      <c r="O27" s="8">
        <f t="shared" si="2"/>
        <v>0</v>
      </c>
    </row>
    <row r="28" spans="1:16" ht="150" x14ac:dyDescent="0.25">
      <c r="A28" s="7">
        <v>46</v>
      </c>
      <c r="B28" s="11"/>
      <c r="C28" s="7" t="s">
        <v>16</v>
      </c>
      <c r="D28" s="11" t="s">
        <v>68</v>
      </c>
      <c r="E28" s="11"/>
      <c r="F28" s="11"/>
      <c r="G28" s="11"/>
      <c r="H28" s="7" t="s">
        <v>18</v>
      </c>
      <c r="I28" s="7"/>
      <c r="J28" s="9">
        <v>10</v>
      </c>
      <c r="K28" s="9"/>
      <c r="L28" s="8">
        <f t="shared" si="0"/>
        <v>0</v>
      </c>
      <c r="M28" s="8">
        <f t="shared" si="1"/>
        <v>0</v>
      </c>
      <c r="N28" s="10"/>
      <c r="O28" s="8">
        <f t="shared" si="2"/>
        <v>0</v>
      </c>
    </row>
    <row r="29" spans="1:16" x14ac:dyDescent="0.25">
      <c r="I29" t="s">
        <v>23</v>
      </c>
      <c r="J29" s="8"/>
      <c r="K29" s="8"/>
      <c r="L29" s="8"/>
      <c r="M29" s="8">
        <f>SUM(M4:M28)</f>
        <v>0</v>
      </c>
      <c r="N29" s="8"/>
      <c r="O29" s="8">
        <f>SUM(O4:O28)</f>
        <v>0</v>
      </c>
      <c r="P29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(P1) Akcesoria dla bloku opera</vt:lpstr>
      <vt:lpstr>(P2) Akcesoria dla bloku opera</vt:lpstr>
      <vt:lpstr>(P3) Akcesoria dla bloku opera</vt:lpstr>
      <vt:lpstr>(P4) Jednorazowe trokary, siat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2025-12-23T07:53:23Z</cp:lastPrinted>
  <dcterms:created xsi:type="dcterms:W3CDTF">2025-12-23T07:52:52Z</dcterms:created>
  <dcterms:modified xsi:type="dcterms:W3CDTF">2025-12-23T07:54:03Z</dcterms:modified>
  <cp:category/>
</cp:coreProperties>
</file>