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124 25 Hemodializy\(2)Dokumentacja postepowania opublikowana w portalu w dniu wszczęcia\"/>
    </mc:Choice>
  </mc:AlternateContent>
  <xr:revisionPtr revIDLastSave="0" documentId="8_{91F4BAB9-C23B-4D8A-963E-1FF25A49C1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(P1) Dostawa materiałów do prz" sheetId="1" r:id="rId1"/>
    <sheet name="(P2) Dostawa dializatorów" sheetId="2" r:id="rId2"/>
  </sheets>
  <calcPr calcId="999999"/>
</workbook>
</file>

<file path=xl/calcChain.xml><?xml version="1.0" encoding="utf-8"?>
<calcChain xmlns="http://schemas.openxmlformats.org/spreadsheetml/2006/main">
  <c r="O7" i="2" l="1"/>
  <c r="M7" i="2"/>
  <c r="O6" i="2"/>
  <c r="M6" i="2"/>
  <c r="L6" i="2"/>
  <c r="O5" i="2"/>
  <c r="M5" i="2"/>
  <c r="L5" i="2"/>
  <c r="O4" i="2"/>
  <c r="M4" i="2"/>
  <c r="L4" i="2"/>
  <c r="O12" i="1"/>
  <c r="M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<sst xmlns="http://schemas.openxmlformats.org/spreadsheetml/2006/main" count="68" uniqueCount="35">
  <si>
    <t>(P1) Dostawa materiałów do przeprowadzenia hemodializ, z wydzierżawieniem aparatów do hemodializy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</si>
  <si>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</si>
  <si>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</si>
  <si>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</si>
  <si>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</si>
  <si>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</si>
  <si>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</si>
  <si>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</si>
  <si>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</si>
  <si>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</si>
  <si>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</si>
  <si>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</si>
  <si>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</si>
  <si>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</si>
  <si>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</si>
  <si>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</si>
  <si>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</si>
  <si>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Komplet linii krwi tętniczej i żylnej na dwa wkłucia wraz z zbiornikami na żyle i tętnicy, nakłuwacz i dren łączący tętnicę z żyłą oraz worek na popłuczyny.</t>
  </si>
  <si>
    <t>szt.</t>
  </si>
  <si>
    <t>Komponenta zasadowa, kapsuła do przeprowadzenia 1 zabiegu .</t>
  </si>
  <si>
    <t>Filtr płynu dializacyjnego – ilość na okres dzierżawy zakładając 3 zabiegi dziennie przez  630 dni .</t>
  </si>
  <si>
    <t>Preparat do chemiczno – termicznej dezynfekcji i dekalcyfikacji aparatów do hemodializy zakładając 3
zabiegi dziennie przez 630 dni.</t>
  </si>
  <si>
    <t>op</t>
  </si>
  <si>
    <t>10 litrów</t>
  </si>
  <si>
    <t>Wyposażenie dodatkowe do HDF/HF on-line ok. 300 zabiegów (okreslić nazwę
asortymentu)</t>
  </si>
  <si>
    <t>402.01.06.02</t>
  </si>
  <si>
    <t>Wydzierżawienie aparatów do hemodializ (16 szt.)</t>
  </si>
  <si>
    <t>mies</t>
  </si>
  <si>
    <t>Wydzierżawienie aparatów do HDF/UF on-line (2 szt.)</t>
  </si>
  <si>
    <t>Wydzierżawienie foteli do przeprowadzania hemodializ (15 szt.)</t>
  </si>
  <si>
    <t>Razem</t>
  </si>
  <si>
    <t>(P2) Dostawa dializatorów</t>
  </si>
  <si>
    <t>Dializatory niskoprzepływowe z błoną polinefronową lub heliksonową o powierzchni 1,4m -1,6m2,  sterylizowane parą wodną , zatyczki na wszystkich portach</t>
  </si>
  <si>
    <t>Dializatory niskoprzepływowe z błoną polinefronową lub heliksonową o powierzchni 1,8m-2,0 m2, sterylizowane parą wodną, zatyczki na wszystkich portach</t>
  </si>
  <si>
    <t>Dializatory wysokoprzepływowe z błoną polinefronową lub heliksonową o powierzchni 1,8m-1.9 m2, lub 2.0 -2.2 m2 do wyboru przez zamawiającego, sterylizowane parą wodną, zatyczki na wszystkich portach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</si>
</sst>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workbookViewId="0">
      <selection activeCell="O12" sqref="O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20000</v>
      </c>
      <c r="K4" s="9"/>
      <c r="L4" s="8">
        <f t="shared" ref="L4:L11" si="0">ROUND(K4*((100+N4)/100), 2)</f>
        <v>0</v>
      </c>
      <c r="M4" s="8">
        <f t="shared" ref="M4:M11" si="1">J4*K4</f>
        <v>0</v>
      </c>
      <c r="N4" s="10"/>
      <c r="O4" s="8">
        <f t="shared" ref="O4:O11" si="2">J4*L4</f>
        <v>0</v>
      </c>
    </row>
    <row r="5" spans="1:16" ht="3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20000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3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180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45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22</v>
      </c>
      <c r="I7" s="7" t="s">
        <v>23</v>
      </c>
      <c r="J7" s="9">
        <v>300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45" x14ac:dyDescent="0.25">
      <c r="A8" s="7">
        <v>5</v>
      </c>
      <c r="B8" s="11"/>
      <c r="C8" s="7" t="s">
        <v>16</v>
      </c>
      <c r="D8" s="11" t="s">
        <v>24</v>
      </c>
      <c r="E8" s="11"/>
      <c r="F8" s="11"/>
      <c r="G8" s="11"/>
      <c r="H8" s="7" t="s">
        <v>18</v>
      </c>
      <c r="I8" s="7"/>
      <c r="J8" s="9">
        <v>300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6</v>
      </c>
      <c r="B9" s="11"/>
      <c r="C9" s="7" t="s">
        <v>25</v>
      </c>
      <c r="D9" s="11" t="s">
        <v>26</v>
      </c>
      <c r="E9" s="11"/>
      <c r="F9" s="11"/>
      <c r="G9" s="11"/>
      <c r="H9" s="7" t="s">
        <v>27</v>
      </c>
      <c r="I9" s="7"/>
      <c r="J9" s="9">
        <v>384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7</v>
      </c>
      <c r="B10" s="11"/>
      <c r="C10" s="7" t="s">
        <v>25</v>
      </c>
      <c r="D10" s="11" t="s">
        <v>28</v>
      </c>
      <c r="E10" s="11"/>
      <c r="F10" s="11"/>
      <c r="G10" s="11"/>
      <c r="H10" s="7" t="s">
        <v>27</v>
      </c>
      <c r="I10" s="7"/>
      <c r="J10" s="9">
        <v>48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30" x14ac:dyDescent="0.25">
      <c r="A11" s="7">
        <v>8</v>
      </c>
      <c r="B11" s="11"/>
      <c r="C11" s="7" t="s">
        <v>25</v>
      </c>
      <c r="D11" s="11" t="s">
        <v>29</v>
      </c>
      <c r="E11" s="11"/>
      <c r="F11" s="11"/>
      <c r="G11" s="11"/>
      <c r="H11" s="7" t="s">
        <v>18</v>
      </c>
      <c r="I11" s="7"/>
      <c r="J11" s="9">
        <v>360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I12" t="s">
        <v>30</v>
      </c>
      <c r="J12" s="8"/>
      <c r="K12" s="8"/>
      <c r="L12" s="8"/>
      <c r="M12" s="8">
        <f>SUM(M4:M11)</f>
        <v>0</v>
      </c>
      <c r="N12" s="8"/>
      <c r="O12" s="8">
        <f>SUM(O4:O11)</f>
        <v>0</v>
      </c>
      <c r="P12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tabSelected="1"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9</v>
      </c>
      <c r="B4" s="11"/>
      <c r="C4" s="7" t="s">
        <v>16</v>
      </c>
      <c r="D4" s="11" t="s">
        <v>32</v>
      </c>
      <c r="E4" s="11"/>
      <c r="F4" s="11"/>
      <c r="G4" s="11"/>
      <c r="H4" s="7" t="s">
        <v>18</v>
      </c>
      <c r="I4" s="7"/>
      <c r="J4" s="9">
        <v>4000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10</v>
      </c>
      <c r="B5" s="11"/>
      <c r="C5" s="7" t="s">
        <v>16</v>
      </c>
      <c r="D5" s="11" t="s">
        <v>33</v>
      </c>
      <c r="E5" s="11"/>
      <c r="F5" s="11"/>
      <c r="G5" s="11"/>
      <c r="H5" s="7" t="s">
        <v>18</v>
      </c>
      <c r="I5" s="7"/>
      <c r="J5" s="9">
        <v>6000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60" x14ac:dyDescent="0.25">
      <c r="A6" s="7">
        <v>11</v>
      </c>
      <c r="B6" s="11"/>
      <c r="C6" s="7" t="s">
        <v>16</v>
      </c>
      <c r="D6" s="11" t="s">
        <v>34</v>
      </c>
      <c r="E6" s="11"/>
      <c r="F6" s="11"/>
      <c r="G6" s="11"/>
      <c r="H6" s="7" t="s">
        <v>18</v>
      </c>
      <c r="I6" s="7"/>
      <c r="J6" s="9">
        <v>10000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30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Dostawa materiałów do prz</vt:lpstr>
      <vt:lpstr>(P2) Dostawa dializatorów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2025-12-23T09:00:01Z</dcterms:created>
  <dcterms:modified xsi:type="dcterms:W3CDTF">2025-12-23T09:03:25Z</dcterms:modified>
  <cp:category/>
</cp:coreProperties>
</file>