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 Paulina\2025\Ustawa\128 25 Materiały do Zakładu Bakteriologii wraz z dzierżawą aparatów\(2)Dokumentacja postepowania opublikowana w portalu w dniu wszczęcia\"/>
    </mc:Choice>
  </mc:AlternateContent>
  <xr:revisionPtr revIDLastSave="0" documentId="13_ncr:1_{6A48332A-034F-45C3-B4F8-D625362BC009}" xr6:coauthVersionLast="47" xr6:coauthVersionMax="47" xr10:uidLastSave="{00000000-0000-0000-0000-000000000000}"/>
  <bookViews>
    <workbookView xWindow="-120" yWindow="-120" windowWidth="29040" windowHeight="15720" activeTab="3" xr2:uid="{00000000-000D-0000-FFFF-FFFF00000000}"/>
  </bookViews>
  <sheets>
    <sheet name="(P1) DZIERŻAWA HOMOGENIZATORA " sheetId="1" r:id="rId1"/>
    <sheet name="(P2) DZIERŻAWA APARATU ORAZ TE" sheetId="2" r:id="rId2"/>
    <sheet name="(P3) DZIERŻAWA APARATÓW ORAZ B" sheetId="3" r:id="rId3"/>
    <sheet name="(P4) DZIERŻAWA APARATU DO PANE" sheetId="4" r:id="rId4"/>
  </sheets>
  <calcPr calcId="181029"/>
</workbook>
</file>

<file path=xl/calcChain.xml><?xml version="1.0" encoding="utf-8"?>
<calcChain xmlns="http://schemas.openxmlformats.org/spreadsheetml/2006/main">
  <c r="O14" i="4" l="1"/>
  <c r="M14" i="4"/>
  <c r="O13" i="4"/>
  <c r="M13" i="4"/>
  <c r="L13" i="4"/>
  <c r="O12" i="4"/>
  <c r="M12" i="4"/>
  <c r="L12" i="4"/>
  <c r="O11" i="4"/>
  <c r="M11" i="4"/>
  <c r="L11" i="4"/>
  <c r="O10" i="4"/>
  <c r="M10" i="4"/>
  <c r="L10" i="4"/>
  <c r="O9" i="4"/>
  <c r="M9" i="4"/>
  <c r="L9" i="4"/>
  <c r="O8" i="4"/>
  <c r="M8" i="4"/>
  <c r="L8" i="4"/>
  <c r="O7" i="4"/>
  <c r="M7" i="4"/>
  <c r="L7" i="4"/>
  <c r="O6" i="4"/>
  <c r="M6" i="4"/>
  <c r="L6" i="4"/>
  <c r="O5" i="4"/>
  <c r="M5" i="4"/>
  <c r="L5" i="4"/>
  <c r="O4" i="4"/>
  <c r="M4" i="4"/>
  <c r="L4" i="4"/>
  <c r="O20" i="3"/>
  <c r="M20" i="3"/>
  <c r="L20" i="3"/>
  <c r="O19" i="3"/>
  <c r="M19" i="3"/>
  <c r="L19" i="3"/>
  <c r="O18" i="3"/>
  <c r="M18" i="3"/>
  <c r="L18" i="3"/>
  <c r="O17" i="3"/>
  <c r="M17" i="3"/>
  <c r="L17" i="3"/>
  <c r="O16" i="3"/>
  <c r="M16" i="3"/>
  <c r="L16" i="3"/>
  <c r="O15" i="3"/>
  <c r="M15" i="3"/>
  <c r="L15" i="3"/>
  <c r="O14" i="3"/>
  <c r="M14" i="3"/>
  <c r="L14" i="3"/>
  <c r="O13" i="3"/>
  <c r="M13" i="3"/>
  <c r="L13" i="3"/>
  <c r="O12" i="3"/>
  <c r="M12" i="3"/>
  <c r="L12" i="3"/>
  <c r="O11" i="3"/>
  <c r="M11" i="3"/>
  <c r="L11" i="3"/>
  <c r="O10" i="3"/>
  <c r="M10" i="3"/>
  <c r="L10" i="3"/>
  <c r="O9" i="3"/>
  <c r="M9" i="3"/>
  <c r="L9" i="3"/>
  <c r="O8" i="3"/>
  <c r="M8" i="3"/>
  <c r="L8" i="3"/>
  <c r="O7" i="3"/>
  <c r="M7" i="3"/>
  <c r="L7" i="3"/>
  <c r="O6" i="3"/>
  <c r="M6" i="3"/>
  <c r="L6" i="3"/>
  <c r="O5" i="3"/>
  <c r="M5" i="3"/>
  <c r="L5" i="3"/>
  <c r="O4" i="3"/>
  <c r="O21" i="3" s="1"/>
  <c r="M4" i="3"/>
  <c r="L4" i="3"/>
  <c r="O46" i="2"/>
  <c r="O45" i="2"/>
  <c r="M45" i="2"/>
  <c r="L45" i="2"/>
  <c r="O44" i="2"/>
  <c r="M44" i="2"/>
  <c r="L44" i="2"/>
  <c r="O43" i="2"/>
  <c r="M43" i="2"/>
  <c r="L43" i="2"/>
  <c r="O42" i="2"/>
  <c r="M42" i="2"/>
  <c r="L42" i="2"/>
  <c r="O41" i="2"/>
  <c r="M41" i="2"/>
  <c r="L41" i="2"/>
  <c r="O40" i="2"/>
  <c r="M40" i="2"/>
  <c r="L40" i="2"/>
  <c r="O39" i="2"/>
  <c r="M39" i="2"/>
  <c r="L39" i="2"/>
  <c r="O38" i="2"/>
  <c r="M38" i="2"/>
  <c r="L38" i="2"/>
  <c r="O37" i="2"/>
  <c r="M37" i="2"/>
  <c r="L37" i="2"/>
  <c r="O36" i="2"/>
  <c r="M36" i="2"/>
  <c r="L36" i="2"/>
  <c r="O35" i="2"/>
  <c r="M35" i="2"/>
  <c r="L35" i="2"/>
  <c r="O34" i="2"/>
  <c r="M34" i="2"/>
  <c r="L34" i="2"/>
  <c r="O33" i="2"/>
  <c r="M33" i="2"/>
  <c r="L33" i="2"/>
  <c r="O32" i="2"/>
  <c r="M32" i="2"/>
  <c r="L32" i="2"/>
  <c r="O31" i="2"/>
  <c r="M31" i="2"/>
  <c r="L31" i="2"/>
  <c r="O30" i="2"/>
  <c r="M30" i="2"/>
  <c r="L30" i="2"/>
  <c r="O29" i="2"/>
  <c r="M29" i="2"/>
  <c r="L29" i="2"/>
  <c r="O28" i="2"/>
  <c r="M28" i="2"/>
  <c r="L28" i="2"/>
  <c r="O27" i="2"/>
  <c r="M27" i="2"/>
  <c r="L27" i="2"/>
  <c r="O26" i="2"/>
  <c r="M26" i="2"/>
  <c r="L26" i="2"/>
  <c r="O25" i="2"/>
  <c r="M25" i="2"/>
  <c r="L25" i="2"/>
  <c r="O24" i="2"/>
  <c r="M24" i="2"/>
  <c r="L24" i="2"/>
  <c r="O23" i="2"/>
  <c r="M23" i="2"/>
  <c r="L23" i="2"/>
  <c r="O22" i="2"/>
  <c r="M22" i="2"/>
  <c r="L22" i="2"/>
  <c r="O21" i="2"/>
  <c r="M21" i="2"/>
  <c r="L21" i="2"/>
  <c r="O20" i="2"/>
  <c r="M20" i="2"/>
  <c r="L20" i="2"/>
  <c r="O19" i="2"/>
  <c r="M19" i="2"/>
  <c r="L19" i="2"/>
  <c r="O18" i="2"/>
  <c r="M18" i="2"/>
  <c r="L18" i="2"/>
  <c r="O17" i="2"/>
  <c r="M17" i="2"/>
  <c r="L17" i="2"/>
  <c r="O16" i="2"/>
  <c r="M16" i="2"/>
  <c r="L16" i="2"/>
  <c r="O15" i="2"/>
  <c r="M15" i="2"/>
  <c r="L15" i="2"/>
  <c r="O14" i="2"/>
  <c r="M14" i="2"/>
  <c r="L14" i="2"/>
  <c r="O13" i="2"/>
  <c r="M13" i="2"/>
  <c r="L13" i="2"/>
  <c r="O12" i="2"/>
  <c r="M12" i="2"/>
  <c r="L12" i="2"/>
  <c r="O11" i="2"/>
  <c r="M11" i="2"/>
  <c r="L11" i="2"/>
  <c r="O10" i="2"/>
  <c r="M10" i="2"/>
  <c r="L10" i="2"/>
  <c r="O9" i="2"/>
  <c r="M9" i="2"/>
  <c r="L9" i="2"/>
  <c r="O8" i="2"/>
  <c r="M8" i="2"/>
  <c r="M46" i="2" s="1"/>
  <c r="L8" i="2"/>
  <c r="O7" i="2"/>
  <c r="M7" i="2"/>
  <c r="L7" i="2"/>
  <c r="O6" i="2"/>
  <c r="M6" i="2"/>
  <c r="L6" i="2"/>
  <c r="O5" i="2"/>
  <c r="M5" i="2"/>
  <c r="L5" i="2"/>
  <c r="O4" i="2"/>
  <c r="M4" i="2"/>
  <c r="L4" i="2"/>
  <c r="O9" i="1"/>
  <c r="M9" i="1"/>
  <c r="O8" i="1"/>
  <c r="M8" i="1"/>
  <c r="L8" i="1"/>
  <c r="O7" i="1"/>
  <c r="M7" i="1"/>
  <c r="L7" i="1"/>
  <c r="O6" i="1"/>
  <c r="M6" i="1"/>
  <c r="L6" i="1"/>
  <c r="O5" i="1"/>
  <c r="M5" i="1"/>
  <c r="L5" i="1"/>
  <c r="O4" i="1"/>
  <c r="M4" i="1"/>
  <c r="L4" i="1"/>
  <c r="M21" i="3" l="1"/>
</calcChain>
</file>

<file path=xl/sharedStrings.xml><?xml version="1.0" encoding="utf-8"?>
<sst xmlns="http://schemas.openxmlformats.org/spreadsheetml/2006/main" count="290" uniqueCount="74">
  <si>
    <t>(P1) DZIERŻAWA HOMOGENIZATORA I DENSYTOMETRU Z PROBÓWKAMI</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</si>
  <si>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</si>
  <si>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</si>
  <si>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</si>
  <si>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</si>
  <si>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</si>
  <si>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</si>
  <si>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</si>
  <si>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</si>
  <si>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</si>
  <si>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</si>
  <si>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</si>
  <si>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</si>
  <si>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</si>
  <si>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</si>
  <si>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</si>
  <si>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</si>
  <si>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Probówki jednorazowego użytku bez NaCl pakowane pojedynczo do systemu do homogenizacji</t>
  </si>
  <si>
    <t>szt.</t>
  </si>
  <si>
    <t>Probówki zawierające 0,85% NaCl o pojemności 2 ml, średnica probówek 12 mm</t>
  </si>
  <si>
    <t>Kalibratory do densytometru</t>
  </si>
  <si>
    <t>312_02_23</t>
  </si>
  <si>
    <t>Dzierżawa urządzenia do dyspergowania i homogenizacji</t>
  </si>
  <si>
    <t>mies</t>
  </si>
  <si>
    <t>Dzierżawa densytometru z adapterami na probówki o średnicy 12, 16 i 18 mm</t>
  </si>
  <si>
    <t>Razem</t>
  </si>
  <si>
    <t>(P2) DZIERŻAWA APARATU ORAZ TESTY DO IDENTYFIKACJI I LEKOWRAŻLIWOŚCI</t>
  </si>
  <si>
    <t>Automatyczny test do oznaczania lekooporności bakterii G ujemnych</t>
  </si>
  <si>
    <t>op</t>
  </si>
  <si>
    <t>Automatyczny test do oznaczania lekooporności bakterii G dodatnich</t>
  </si>
  <si>
    <t>MATERIAŁY ZUŻYWALNE</t>
  </si>
  <si>
    <t>Paski z gradientem stężeń na nośniku bibułowym lub plastikowym  do oznaczania wrażliwości na antybiotyki przeciwgrzybicze z określeniem MIC, zgodne z aktualną wersją EUCAST</t>
  </si>
  <si>
    <t>Automatyczny test do identyfikacji bakterii G ujemnych</t>
  </si>
  <si>
    <t>Automatyczny test do identyfikacji bakterii G dodatnich</t>
  </si>
  <si>
    <t>Automatyczny test do identyfikacji bakterii Haemophilnych</t>
  </si>
  <si>
    <t>Automatyczny test do identyfikacji grzybów</t>
  </si>
  <si>
    <t>Automatyczny test do identyfikacji beztlenowców</t>
  </si>
  <si>
    <t>Automatyczny test do oznaczania lekooporności bakterii G ujemnych wielolekoopornych MDRO</t>
  </si>
  <si>
    <t>Automatyczny test do oznaczania lekooporności bakterii G dodatnich*</t>
  </si>
  <si>
    <t>Automatyczny test do oznaczania lekooporności grzybów</t>
  </si>
  <si>
    <t>Podłoże selektywne chromogenne do identyfikacji CPS</t>
  </si>
  <si>
    <t>Podłoże Granada</t>
  </si>
  <si>
    <t>Podłoże chromogenne do S. aureus</t>
  </si>
  <si>
    <t>Podłoże chromogenne do MRSA</t>
  </si>
  <si>
    <t>Podłoże chromogenne dwudzielne ESBL/VRE</t>
  </si>
  <si>
    <t>Podłoże chromogenne do wykrywania karbapenemaz</t>
  </si>
  <si>
    <t>Test do identyfikacji i lekowrażliwości Mykoplasma Ureaplasma</t>
  </si>
  <si>
    <t>Podłoże do beztlenowców Schaedler + 5% krew barania</t>
  </si>
  <si>
    <t>Podłoże do beztlenowców Schaedler z antybiotykami neomycyna, vankomycyna+ 5% krew barania</t>
  </si>
  <si>
    <t>Agar RPMI do przeprowadzania testów wrażliwości na grzyby i
pleśnie, gotowa pożywka na płytce</t>
  </si>
  <si>
    <t>Dzierżawa  analizatora do identyfikacji i lekowrażliwości</t>
  </si>
  <si>
    <t>(P3) DZIERŻAWA APARATÓW ORAZ BUTELKI DO POSIEWÓW KRWI</t>
  </si>
  <si>
    <t>MATERIAŁY ZUZYWALNE</t>
  </si>
  <si>
    <t>PODŁOŻE TLENOWE PEDIATRYCZNE DO POSIEWU KRWI Z INHIBITOREM
ANTYBIOTYKÓW - op maks. 100 butelek</t>
  </si>
  <si>
    <t>PODŁOŻE BEZTLENOWE / LITYCZNE  Z INHIBITOREM
ANTYBIOTYKÓW DO  POSIWEU KRWI I PŁYNÓW USTROJOWYCH op maks. 100 butelek</t>
  </si>
  <si>
    <t>PODŁOŻE TLENOWE Z INHIBITOREM
ANTYBIOTYKÓW DO  POSIWEU KRWI I PŁYNÓW USTROJOWYCH op maks. 100 butelek</t>
  </si>
  <si>
    <t>PODŁOŻE TLENOWE BEZ INHIBITORA ANTYBIOTYKÓW DO  POSIWEU KRWI I PŁYNÓW USTROJOWYCH op maks. 100 butelek</t>
  </si>
  <si>
    <t>PODŁOŻE BEZTLENOWE  STANDARDOWE  BEZ INHIBITORA ANTYBIOTYKÓW DO  POSIWEU KRWI I PŁYNÓW USTROJOWYCH op maks. 100 butelek</t>
  </si>
  <si>
    <t>Końcówki do przesiewania dodatnich prób krwi</t>
  </si>
  <si>
    <t>Dzierżawa aparatu do barwienia preparatów metodą Grama z możliwością cytowirowania</t>
  </si>
  <si>
    <t>Barwnik do barwienia metodą Grama - Fuksyna</t>
  </si>
  <si>
    <t>Barwnik do barwienia metodą Grama - Jodyna</t>
  </si>
  <si>
    <t>Barwnik do barwienia metodą Grama - Fiolet krystaliczny</t>
  </si>
  <si>
    <t>Dzierżawa aparatu do hodowli posiewów krwi</t>
  </si>
  <si>
    <t>(P4) DZIERŻAWA APARATU DO PANELOWYCH BADAŃ GENETYCZNYCH</t>
  </si>
  <si>
    <t>"Panel do wykrywania patogenów zakażeń krwi i genów oporności na antybiotyki z dodatnich hodowli (butelek krwi)
Bakterie najczęściej powodujące zakażenie krwi G (+)( np.: E. faecalis, E. faecium, Listeria monocytogenes, Staphylococcus lugdunensis, Staphylococcus epidemidis, Staphylococcus aureus) , G (-) ( np. Stenotrophomonas maltophilia, Klebsiella aerogenes, Proteus, Salmonella, Bacteroides fragilis), niefermentujące, grzyby drożdżopodobne (np. Candida albicans, C. auris, Cryptococcus neoformans/gatti) i geny oporności: mecA/C, MREJ, vanA/B, KPC, NDM, VIM, IPM, OXA-48, mcr-1, CTX-M.
"</t>
  </si>
  <si>
    <t>Panel do wykrywania bakterii typowych i atypowych, wirusów i genów oporności na antybiotyki z dolnych dróg oddechowych (materiał: plwocina, BAL): wykrywający najczęściej powodujące infekcje bakterie G (+), G (-), niefermentujące i atypowe wirusy oraz geny oporności na antybiotyki. Kompleks Acinetobacter calcoaceticus-baumannii, Kompleks Enterobacter cloacae, Escherichia coli, Haemophilus influenzae, Klebsiella aerogenes, Klebsiella oxytoca, Grupa Klebsiella pneumoniae, Moraxella catarrhalis, Proteus spp., Pseudomonas aeruginosa, Serratia marcescens, Staphylococcus aureus, Streptococcus agalactiae, Streptococcus pneumonia, Streptococcus pyogenes, Chlamydia pneumoniae, Legionella pneumophila, Mycoplasma pneumoniae, Adenowirus, Koronawirus, Ludzki metapneumowirus, Ludzki rinowirus/enterowirus, Wirus grypy typu A, Wirus grypy typu B, Wirus paragrypy, Syncytialny wirus oddechowy, Middle East Respiratory Syndrome Coronavirus (MERS-CoV), geny oporności na antybiotyki - oporność na metycylinę: mecA/C i MREJ; karbapenemazy: KPC, NDM, Oxa-48-like, VIM, IMP; ESBL: CTX-M.</t>
  </si>
  <si>
    <t>Panel do wyrywania zakażeń z płynu stawowego: Anaerococcus prevotii, Clostridium perfingens, Cutibacterium avidum/granulosum, Enterococcus faecium, Enterococcus faecalis, Finegoldia magna, Parvimonas micra, Peptoniphilus, Peptostreptococcus anaerobius, Staphylococcus aureus, Staphylococcus lundgunesis, Staphylococcus spp., Streptococcus agalactiae, Streptococcus pyogenes, Streptococcus pneumoniae, Bacteroides fragilis, Citrobacter, Enterobacter colacae complex, Escherichia coli, Haemophilus influenzae, Kingella kingae, Klebsiella aerogenes, Klebsiella pneumoniae group, Morganella morganii, Neisseria gonorrhoeae, Proteus spp., Pseudomonas aeruginosa, Salmonella spp., Serratia marcescens, Candida spp., Candida albicans oraz wykrywania genów oporności: IMP, KPC, NDM, OXA-48-like, VIM, CTX-M, mecA/C, MREJ, vanA/B</t>
  </si>
  <si>
    <t>Panel do wykrywania bakterii atypowych i wirusów z górnych dróg oddechowych (wymaz z nosogardzieli): wykrywający Adenowirus, Koronarowirusy 229E, HKU1, OC43,NL63, Koronawirus bliskowschodniego zespołu niewydolności oddechowej (MERS-CoV), Wirusy grypy typu A, AH1, AH3, AH1-2009, Wirus grypy typu B, Wirusy paragrypy 1, 2, 3, 4, Ludzki metapneumowiurs, Syncytialny wirus oddechowy, Ludzki rinowirus/enterowirus, Chlamydophila pneumoniae, Mycoplasma Pneumoniae, Bordetella pertusis, Bordetella parapertussis, Severe Acute Respiratory Syndrome Coronavirus 2 SARS-CoV-2.</t>
  </si>
  <si>
    <t>Panel do  diagnostyki  detekcyjnej  bakterii, wirusów i pasożytów jelitowych: bakterie, pasożyty, wirusy – najczęściej powodujące zakażenie układu pokarmowego Campylobacter (jejuni, coli i upsaliensis), Clostridium difficile (toxin A/B), Plesiomonas shigelloides, Salmonella, Yersinia enterocolitica, Vibrio (parahaemolyticus, vulnificus i cholerae), Vibrio cholerae, Szczepy biegunkogenne E. coli/Shigella, Szczepy enteroagregacyjne E. coli (EAEC), Szczepy enteropatogenne E. coli (EPEC), Szczepy enterotoksyczne E. coli (ETEC) 1t/st, Szczepy E. Coli wytwarzające toksyny typu Shiga (STEC) stx1/stx2, E. coli O157, Shigella/Szczepy enteroinwazyjne E. coli (EIEC), Cryptosporidium, Cyclospora cayetanensis, Entamoeba histolytica, Giardia lambia, Adenowirus F40/41, Astrowirus, Norowirus GI/GII, Rotawirus A, Sapowirus (I, II, IV IV)</t>
  </si>
  <si>
    <t>Panel do wykrywania zakażeń OUN:  Escherichia coli K1, Haemophilus influenzae, Listeria monocytogenes, Neisseria meningitidis, Streptococcus agalactiae, Streptococcus pneumoniae, Wirus cytomegalii (CMV), Enterowirus, Wirus opryszczki pospolitej typu 1 (HSV-1), Wirus opryszczki pospolitej typu 2 (HSV-2), Ludzki herpeswirus typu 6 (HHV-6), Ludzki parechowirus, Wirus ospy wietrznej i półpaśca (VZV), Cryptoccocus neoformans/Gatti</t>
  </si>
  <si>
    <t>Dzierżawa automatycznego aparatu z systemem zamkniętym real time PCR (Nested Multipleks PCR)</t>
  </si>
  <si>
    <t>Panel do diagnostyki zakażeń tropikalnych: Chikungunya, Denga (serotypy 1,2,3,4)Leptospira spp., Plasmodium falciparum, Plasmodium vivax/ovale</t>
  </si>
  <si>
    <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</si>
</sst>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
  <sheetViews>
    <sheetView workbookViewId="0">
      <selection activeCell="F24" sqref="F2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0" x14ac:dyDescent="0.25">
      <c r="A4" s="7">
        <v>1</v>
      </c>
      <c r="B4" s="11"/>
      <c r="C4" s="7" t="s">
        <v>16</v>
      </c>
      <c r="D4" s="11" t="s">
        <v>17</v>
      </c>
      <c r="E4" s="11"/>
      <c r="F4" s="11"/>
      <c r="G4" s="11"/>
      <c r="H4" s="7" t="s">
        <v>18</v>
      </c>
      <c r="I4" s="7"/>
      <c r="J4" s="9">
        <v>400</v>
      </c>
      <c r="K4" s="9"/>
      <c r="L4" s="8">
        <f>ROUND(K4*((100+N4)/100), 2)</f>
        <v>0</v>
      </c>
      <c r="M4" s="8">
        <f>J4*K4</f>
        <v>0</v>
      </c>
      <c r="N4" s="10"/>
      <c r="O4" s="8">
        <f>J4*L4</f>
        <v>0</v>
      </c>
    </row>
    <row r="5" spans="1:16" ht="30" x14ac:dyDescent="0.25">
      <c r="A5" s="7">
        <v>2</v>
      </c>
      <c r="B5" s="11"/>
      <c r="C5" s="7" t="s">
        <v>16</v>
      </c>
      <c r="D5" s="11" t="s">
        <v>19</v>
      </c>
      <c r="E5" s="11"/>
      <c r="F5" s="11"/>
      <c r="G5" s="11"/>
      <c r="H5" s="7" t="s">
        <v>18</v>
      </c>
      <c r="I5" s="7"/>
      <c r="J5" s="9">
        <v>14400</v>
      </c>
      <c r="K5" s="9"/>
      <c r="L5" s="8">
        <f>ROUND(K5*((100+N5)/100), 2)</f>
        <v>0</v>
      </c>
      <c r="M5" s="8">
        <f>J5*K5</f>
        <v>0</v>
      </c>
      <c r="N5" s="10"/>
      <c r="O5" s="8">
        <f>J5*L5</f>
        <v>0</v>
      </c>
    </row>
    <row r="6" spans="1:16" x14ac:dyDescent="0.25">
      <c r="A6" s="7">
        <v>3</v>
      </c>
      <c r="B6" s="11"/>
      <c r="C6" s="7" t="s">
        <v>16</v>
      </c>
      <c r="D6" s="11" t="s">
        <v>20</v>
      </c>
      <c r="E6" s="11"/>
      <c r="F6" s="11"/>
      <c r="G6" s="11"/>
      <c r="H6" s="7" t="s">
        <v>18</v>
      </c>
      <c r="I6" s="7"/>
      <c r="J6" s="9">
        <v>4</v>
      </c>
      <c r="K6" s="9"/>
      <c r="L6" s="8">
        <f>ROUND(K6*((100+N6)/100), 2)</f>
        <v>0</v>
      </c>
      <c r="M6" s="8">
        <f>J6*K6</f>
        <v>0</v>
      </c>
      <c r="N6" s="10"/>
      <c r="O6" s="8">
        <f>J6*L6</f>
        <v>0</v>
      </c>
    </row>
    <row r="7" spans="1:16" x14ac:dyDescent="0.25">
      <c r="A7" s="7">
        <v>4</v>
      </c>
      <c r="B7" s="11"/>
      <c r="C7" s="7" t="s">
        <v>21</v>
      </c>
      <c r="D7" s="11" t="s">
        <v>22</v>
      </c>
      <c r="E7" s="11"/>
      <c r="F7" s="11"/>
      <c r="G7" s="11"/>
      <c r="H7" s="7" t="s">
        <v>23</v>
      </c>
      <c r="I7" s="7"/>
      <c r="J7" s="9">
        <v>48</v>
      </c>
      <c r="K7" s="9"/>
      <c r="L7" s="8">
        <f>ROUND(K7*((100+N7)/100), 2)</f>
        <v>0</v>
      </c>
      <c r="M7" s="8">
        <f>J7*K7</f>
        <v>0</v>
      </c>
      <c r="N7" s="10"/>
      <c r="O7" s="8">
        <f>J7*L7</f>
        <v>0</v>
      </c>
    </row>
    <row r="8" spans="1:16" ht="30" x14ac:dyDescent="0.25">
      <c r="A8" s="7">
        <v>5</v>
      </c>
      <c r="B8" s="11"/>
      <c r="C8" s="7" t="s">
        <v>21</v>
      </c>
      <c r="D8" s="11" t="s">
        <v>24</v>
      </c>
      <c r="E8" s="11"/>
      <c r="F8" s="11"/>
      <c r="G8" s="11"/>
      <c r="H8" s="7" t="s">
        <v>23</v>
      </c>
      <c r="I8" s="7"/>
      <c r="J8" s="9">
        <v>48</v>
      </c>
      <c r="K8" s="9"/>
      <c r="L8" s="8">
        <f>ROUND(K8*((100+N8)/100), 2)</f>
        <v>0</v>
      </c>
      <c r="M8" s="8">
        <f>J8*K8</f>
        <v>0</v>
      </c>
      <c r="N8" s="10"/>
      <c r="O8" s="8">
        <f>J8*L8</f>
        <v>0</v>
      </c>
    </row>
    <row r="9" spans="1:16" x14ac:dyDescent="0.25">
      <c r="I9" t="s">
        <v>25</v>
      </c>
      <c r="J9" s="8"/>
      <c r="K9" s="8"/>
      <c r="L9" s="8"/>
      <c r="M9" s="8">
        <f>SUM(M4:M8)</f>
        <v>0</v>
      </c>
      <c r="N9" s="8"/>
      <c r="O9" s="8">
        <f>SUM(O4:O8)</f>
        <v>0</v>
      </c>
      <c r="P9" s="12"/>
    </row>
  </sheetData>
  <sheetProtection sheet="1"/>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6"/>
  <sheetViews>
    <sheetView topLeftCell="A34" workbookViewId="0">
      <selection activeCell="F24" sqref="F2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26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ht="30" x14ac:dyDescent="0.25">
      <c r="A4" s="7">
        <v>6</v>
      </c>
      <c r="B4" s="11"/>
      <c r="C4" s="7" t="s">
        <v>16</v>
      </c>
      <c r="D4" s="11" t="s">
        <v>27</v>
      </c>
      <c r="E4" s="11"/>
      <c r="F4" s="11"/>
      <c r="G4" s="11"/>
      <c r="H4" s="7" t="s">
        <v>28</v>
      </c>
      <c r="I4" s="7"/>
      <c r="J4" s="9">
        <v>0</v>
      </c>
      <c r="K4" s="9"/>
      <c r="L4" s="8">
        <f t="shared" ref="L4:L45" si="0">ROUND(K4*((100+N4)/100), 2)</f>
        <v>0</v>
      </c>
      <c r="M4" s="8">
        <f t="shared" ref="M4:M45" si="1">J4*K4</f>
        <v>0</v>
      </c>
      <c r="N4" s="10"/>
      <c r="O4" s="8">
        <f t="shared" ref="O4:O45" si="2">J4*L4</f>
        <v>0</v>
      </c>
    </row>
    <row r="5" spans="1:15" ht="30" x14ac:dyDescent="0.25">
      <c r="A5" s="7">
        <v>7</v>
      </c>
      <c r="B5" s="11"/>
      <c r="C5" s="7" t="s">
        <v>16</v>
      </c>
      <c r="D5" s="11" t="s">
        <v>27</v>
      </c>
      <c r="E5" s="11"/>
      <c r="F5" s="11"/>
      <c r="G5" s="11"/>
      <c r="H5" s="7" t="s">
        <v>28</v>
      </c>
      <c r="I5" s="7"/>
      <c r="J5" s="9">
        <v>0</v>
      </c>
      <c r="K5" s="9"/>
      <c r="L5" s="8">
        <f t="shared" si="0"/>
        <v>0</v>
      </c>
      <c r="M5" s="8">
        <f t="shared" si="1"/>
        <v>0</v>
      </c>
      <c r="N5" s="10"/>
      <c r="O5" s="8">
        <f t="shared" si="2"/>
        <v>0</v>
      </c>
    </row>
    <row r="6" spans="1:15" ht="30" x14ac:dyDescent="0.25">
      <c r="A6" s="7">
        <v>8</v>
      </c>
      <c r="B6" s="11"/>
      <c r="C6" s="7" t="s">
        <v>16</v>
      </c>
      <c r="D6" s="11" t="s">
        <v>29</v>
      </c>
      <c r="E6" s="11"/>
      <c r="F6" s="11"/>
      <c r="G6" s="11"/>
      <c r="H6" s="7" t="s">
        <v>28</v>
      </c>
      <c r="I6" s="7"/>
      <c r="J6" s="9">
        <v>0</v>
      </c>
      <c r="K6" s="9"/>
      <c r="L6" s="8">
        <f t="shared" si="0"/>
        <v>0</v>
      </c>
      <c r="M6" s="8">
        <f t="shared" si="1"/>
        <v>0</v>
      </c>
      <c r="N6" s="10"/>
      <c r="O6" s="8">
        <f t="shared" si="2"/>
        <v>0</v>
      </c>
    </row>
    <row r="7" spans="1:15" ht="30" x14ac:dyDescent="0.25">
      <c r="A7" s="7">
        <v>9</v>
      </c>
      <c r="B7" s="11"/>
      <c r="C7" s="7" t="s">
        <v>16</v>
      </c>
      <c r="D7" s="11" t="s">
        <v>29</v>
      </c>
      <c r="E7" s="11"/>
      <c r="F7" s="11"/>
      <c r="G7" s="11"/>
      <c r="H7" s="7" t="s">
        <v>28</v>
      </c>
      <c r="I7" s="7"/>
      <c r="J7" s="9">
        <v>0</v>
      </c>
      <c r="K7" s="9"/>
      <c r="L7" s="8">
        <f t="shared" si="0"/>
        <v>0</v>
      </c>
      <c r="M7" s="8">
        <f t="shared" si="1"/>
        <v>0</v>
      </c>
      <c r="N7" s="10"/>
      <c r="O7" s="8">
        <f t="shared" si="2"/>
        <v>0</v>
      </c>
    </row>
    <row r="8" spans="1:15" x14ac:dyDescent="0.25">
      <c r="A8" s="7">
        <v>10</v>
      </c>
      <c r="B8" s="11"/>
      <c r="C8" s="7" t="s">
        <v>21</v>
      </c>
      <c r="D8" s="11" t="s">
        <v>30</v>
      </c>
      <c r="E8" s="11"/>
      <c r="F8" s="11"/>
      <c r="G8" s="11"/>
      <c r="H8" s="7" t="s">
        <v>28</v>
      </c>
      <c r="I8" s="7"/>
      <c r="J8" s="9">
        <v>0</v>
      </c>
      <c r="K8" s="9"/>
      <c r="L8" s="8">
        <f t="shared" si="0"/>
        <v>0</v>
      </c>
      <c r="M8" s="8">
        <f t="shared" si="1"/>
        <v>0</v>
      </c>
      <c r="N8" s="10"/>
      <c r="O8" s="8">
        <f t="shared" si="2"/>
        <v>0</v>
      </c>
    </row>
    <row r="9" spans="1:15" x14ac:dyDescent="0.25">
      <c r="A9" s="7">
        <v>11</v>
      </c>
      <c r="B9" s="11"/>
      <c r="C9" s="7" t="s">
        <v>21</v>
      </c>
      <c r="D9" s="11" t="s">
        <v>30</v>
      </c>
      <c r="E9" s="11"/>
      <c r="F9" s="11"/>
      <c r="G9" s="11"/>
      <c r="H9" s="7" t="s">
        <v>28</v>
      </c>
      <c r="I9" s="7"/>
      <c r="J9" s="9">
        <v>0</v>
      </c>
      <c r="K9" s="9"/>
      <c r="L9" s="8">
        <f t="shared" si="0"/>
        <v>0</v>
      </c>
      <c r="M9" s="8">
        <f t="shared" si="1"/>
        <v>0</v>
      </c>
      <c r="N9" s="10"/>
      <c r="O9" s="8">
        <f t="shared" si="2"/>
        <v>0</v>
      </c>
    </row>
    <row r="10" spans="1:15" x14ac:dyDescent="0.25">
      <c r="A10" s="7">
        <v>12</v>
      </c>
      <c r="B10" s="11"/>
      <c r="C10" s="7" t="s">
        <v>21</v>
      </c>
      <c r="D10" s="11" t="s">
        <v>30</v>
      </c>
      <c r="E10" s="11"/>
      <c r="F10" s="11"/>
      <c r="G10" s="11"/>
      <c r="H10" s="7" t="s">
        <v>28</v>
      </c>
      <c r="I10" s="7"/>
      <c r="J10" s="9">
        <v>0</v>
      </c>
      <c r="K10" s="9"/>
      <c r="L10" s="8">
        <f t="shared" si="0"/>
        <v>0</v>
      </c>
      <c r="M10" s="8">
        <f t="shared" si="1"/>
        <v>0</v>
      </c>
      <c r="N10" s="10"/>
      <c r="O10" s="8">
        <f t="shared" si="2"/>
        <v>0</v>
      </c>
    </row>
    <row r="11" spans="1:15" x14ac:dyDescent="0.25">
      <c r="A11" s="7">
        <v>13</v>
      </c>
      <c r="B11" s="11"/>
      <c r="C11" s="7" t="s">
        <v>21</v>
      </c>
      <c r="D11" s="11" t="s">
        <v>30</v>
      </c>
      <c r="E11" s="11"/>
      <c r="F11" s="11"/>
      <c r="G11" s="11"/>
      <c r="H11" s="7" t="s">
        <v>28</v>
      </c>
      <c r="I11" s="7"/>
      <c r="J11" s="9">
        <v>0</v>
      </c>
      <c r="K11" s="9"/>
      <c r="L11" s="8">
        <f t="shared" si="0"/>
        <v>0</v>
      </c>
      <c r="M11" s="8">
        <f t="shared" si="1"/>
        <v>0</v>
      </c>
      <c r="N11" s="10"/>
      <c r="O11" s="8">
        <f t="shared" si="2"/>
        <v>0</v>
      </c>
    </row>
    <row r="12" spans="1:15" x14ac:dyDescent="0.25">
      <c r="A12" s="7">
        <v>14</v>
      </c>
      <c r="B12" s="11"/>
      <c r="C12" s="7" t="s">
        <v>21</v>
      </c>
      <c r="D12" s="11" t="s">
        <v>30</v>
      </c>
      <c r="E12" s="11"/>
      <c r="F12" s="11"/>
      <c r="G12" s="11"/>
      <c r="H12" s="7" t="s">
        <v>28</v>
      </c>
      <c r="I12" s="7"/>
      <c r="J12" s="9">
        <v>0</v>
      </c>
      <c r="K12" s="9"/>
      <c r="L12" s="8">
        <f t="shared" si="0"/>
        <v>0</v>
      </c>
      <c r="M12" s="8">
        <f t="shared" si="1"/>
        <v>0</v>
      </c>
      <c r="N12" s="10"/>
      <c r="O12" s="8">
        <f t="shared" si="2"/>
        <v>0</v>
      </c>
    </row>
    <row r="13" spans="1:15" x14ac:dyDescent="0.25">
      <c r="A13" s="7">
        <v>15</v>
      </c>
      <c r="B13" s="11"/>
      <c r="C13" s="7" t="s">
        <v>21</v>
      </c>
      <c r="D13" s="11" t="s">
        <v>30</v>
      </c>
      <c r="E13" s="11"/>
      <c r="F13" s="11"/>
      <c r="G13" s="11"/>
      <c r="H13" s="7" t="s">
        <v>28</v>
      </c>
      <c r="I13" s="7"/>
      <c r="J13" s="9">
        <v>0</v>
      </c>
      <c r="K13" s="9"/>
      <c r="L13" s="8">
        <f t="shared" si="0"/>
        <v>0</v>
      </c>
      <c r="M13" s="8">
        <f t="shared" si="1"/>
        <v>0</v>
      </c>
      <c r="N13" s="10"/>
      <c r="O13" s="8">
        <f t="shared" si="2"/>
        <v>0</v>
      </c>
    </row>
    <row r="14" spans="1:15" x14ac:dyDescent="0.25">
      <c r="A14" s="7">
        <v>16</v>
      </c>
      <c r="B14" s="11"/>
      <c r="C14" s="7" t="s">
        <v>21</v>
      </c>
      <c r="D14" s="11" t="s">
        <v>30</v>
      </c>
      <c r="E14" s="11"/>
      <c r="F14" s="11"/>
      <c r="G14" s="11"/>
      <c r="H14" s="7" t="s">
        <v>28</v>
      </c>
      <c r="I14" s="7"/>
      <c r="J14" s="9">
        <v>0</v>
      </c>
      <c r="K14" s="9"/>
      <c r="L14" s="8">
        <f t="shared" si="0"/>
        <v>0</v>
      </c>
      <c r="M14" s="8">
        <f t="shared" si="1"/>
        <v>0</v>
      </c>
      <c r="N14" s="10"/>
      <c r="O14" s="8">
        <f t="shared" si="2"/>
        <v>0</v>
      </c>
    </row>
    <row r="15" spans="1:15" x14ac:dyDescent="0.25">
      <c r="A15" s="7">
        <v>17</v>
      </c>
      <c r="B15" s="11"/>
      <c r="C15" s="7" t="s">
        <v>21</v>
      </c>
      <c r="D15" s="11" t="s">
        <v>30</v>
      </c>
      <c r="E15" s="11"/>
      <c r="F15" s="11"/>
      <c r="G15" s="11"/>
      <c r="H15" s="7" t="s">
        <v>28</v>
      </c>
      <c r="I15" s="7"/>
      <c r="J15" s="9">
        <v>0</v>
      </c>
      <c r="K15" s="9"/>
      <c r="L15" s="8">
        <f t="shared" si="0"/>
        <v>0</v>
      </c>
      <c r="M15" s="8">
        <f t="shared" si="1"/>
        <v>0</v>
      </c>
      <c r="N15" s="10"/>
      <c r="O15" s="8">
        <f t="shared" si="2"/>
        <v>0</v>
      </c>
    </row>
    <row r="16" spans="1:15" ht="60" x14ac:dyDescent="0.25">
      <c r="A16" s="7">
        <v>18</v>
      </c>
      <c r="B16" s="11"/>
      <c r="C16" s="7" t="s">
        <v>16</v>
      </c>
      <c r="D16" s="11" t="s">
        <v>31</v>
      </c>
      <c r="E16" s="11"/>
      <c r="F16" s="11"/>
      <c r="G16" s="11"/>
      <c r="H16" s="7" t="s">
        <v>28</v>
      </c>
      <c r="I16" s="7"/>
      <c r="J16" s="9">
        <v>0</v>
      </c>
      <c r="K16" s="9"/>
      <c r="L16" s="8">
        <f t="shared" si="0"/>
        <v>0</v>
      </c>
      <c r="M16" s="8">
        <f t="shared" si="1"/>
        <v>0</v>
      </c>
      <c r="N16" s="10"/>
      <c r="O16" s="8">
        <f t="shared" si="2"/>
        <v>0</v>
      </c>
    </row>
    <row r="17" spans="1:15" ht="60" x14ac:dyDescent="0.25">
      <c r="A17" s="7">
        <v>19</v>
      </c>
      <c r="B17" s="11"/>
      <c r="C17" s="7" t="s">
        <v>16</v>
      </c>
      <c r="D17" s="11" t="s">
        <v>31</v>
      </c>
      <c r="E17" s="11"/>
      <c r="F17" s="11"/>
      <c r="G17" s="11"/>
      <c r="H17" s="7" t="s">
        <v>28</v>
      </c>
      <c r="I17" s="7"/>
      <c r="J17" s="9">
        <v>0</v>
      </c>
      <c r="K17" s="9"/>
      <c r="L17" s="8">
        <f t="shared" si="0"/>
        <v>0</v>
      </c>
      <c r="M17" s="8">
        <f t="shared" si="1"/>
        <v>0</v>
      </c>
      <c r="N17" s="10"/>
      <c r="O17" s="8">
        <f t="shared" si="2"/>
        <v>0</v>
      </c>
    </row>
    <row r="18" spans="1:15" ht="60" x14ac:dyDescent="0.25">
      <c r="A18" s="7">
        <v>20</v>
      </c>
      <c r="B18" s="11"/>
      <c r="C18" s="7" t="s">
        <v>16</v>
      </c>
      <c r="D18" s="11" t="s">
        <v>31</v>
      </c>
      <c r="E18" s="11"/>
      <c r="F18" s="11"/>
      <c r="G18" s="11"/>
      <c r="H18" s="7" t="s">
        <v>28</v>
      </c>
      <c r="I18" s="7"/>
      <c r="J18" s="9">
        <v>0</v>
      </c>
      <c r="K18" s="9"/>
      <c r="L18" s="8">
        <f t="shared" si="0"/>
        <v>0</v>
      </c>
      <c r="M18" s="8">
        <f t="shared" si="1"/>
        <v>0</v>
      </c>
      <c r="N18" s="10"/>
      <c r="O18" s="8">
        <f t="shared" si="2"/>
        <v>0</v>
      </c>
    </row>
    <row r="19" spans="1:15" ht="60" x14ac:dyDescent="0.25">
      <c r="A19" s="7">
        <v>21</v>
      </c>
      <c r="B19" s="11"/>
      <c r="C19" s="7" t="s">
        <v>16</v>
      </c>
      <c r="D19" s="11" t="s">
        <v>31</v>
      </c>
      <c r="E19" s="11"/>
      <c r="F19" s="11"/>
      <c r="G19" s="11"/>
      <c r="H19" s="7" t="s">
        <v>28</v>
      </c>
      <c r="I19" s="7"/>
      <c r="J19" s="9">
        <v>0</v>
      </c>
      <c r="K19" s="9"/>
      <c r="L19" s="8">
        <f t="shared" si="0"/>
        <v>0</v>
      </c>
      <c r="M19" s="8">
        <f t="shared" si="1"/>
        <v>0</v>
      </c>
      <c r="N19" s="10"/>
      <c r="O19" s="8">
        <f t="shared" si="2"/>
        <v>0</v>
      </c>
    </row>
    <row r="20" spans="1:15" ht="60" x14ac:dyDescent="0.25">
      <c r="A20" s="7">
        <v>22</v>
      </c>
      <c r="B20" s="11"/>
      <c r="C20" s="7" t="s">
        <v>16</v>
      </c>
      <c r="D20" s="11" t="s">
        <v>31</v>
      </c>
      <c r="E20" s="11"/>
      <c r="F20" s="11"/>
      <c r="G20" s="11"/>
      <c r="H20" s="7" t="s">
        <v>28</v>
      </c>
      <c r="I20" s="7"/>
      <c r="J20" s="9">
        <v>0</v>
      </c>
      <c r="K20" s="9"/>
      <c r="L20" s="8">
        <f t="shared" si="0"/>
        <v>0</v>
      </c>
      <c r="M20" s="8">
        <f t="shared" si="1"/>
        <v>0</v>
      </c>
      <c r="N20" s="10"/>
      <c r="O20" s="8">
        <f t="shared" si="2"/>
        <v>0</v>
      </c>
    </row>
    <row r="21" spans="1:15" ht="60" x14ac:dyDescent="0.25">
      <c r="A21" s="7">
        <v>23</v>
      </c>
      <c r="B21" s="11"/>
      <c r="C21" s="7" t="s">
        <v>16</v>
      </c>
      <c r="D21" s="11" t="s">
        <v>31</v>
      </c>
      <c r="E21" s="11"/>
      <c r="F21" s="11"/>
      <c r="G21" s="11"/>
      <c r="H21" s="7" t="s">
        <v>28</v>
      </c>
      <c r="I21" s="7"/>
      <c r="J21" s="9">
        <v>0</v>
      </c>
      <c r="K21" s="9"/>
      <c r="L21" s="8">
        <f t="shared" si="0"/>
        <v>0</v>
      </c>
      <c r="M21" s="8">
        <f t="shared" si="1"/>
        <v>0</v>
      </c>
      <c r="N21" s="10"/>
      <c r="O21" s="8">
        <f t="shared" si="2"/>
        <v>0</v>
      </c>
    </row>
    <row r="22" spans="1:15" ht="60" x14ac:dyDescent="0.25">
      <c r="A22" s="7">
        <v>24</v>
      </c>
      <c r="B22" s="11"/>
      <c r="C22" s="7" t="s">
        <v>16</v>
      </c>
      <c r="D22" s="11" t="s">
        <v>31</v>
      </c>
      <c r="E22" s="11"/>
      <c r="F22" s="11"/>
      <c r="G22" s="11"/>
      <c r="H22" s="7" t="s">
        <v>28</v>
      </c>
      <c r="I22" s="7"/>
      <c r="J22" s="9">
        <v>0</v>
      </c>
      <c r="K22" s="9"/>
      <c r="L22" s="8">
        <f t="shared" si="0"/>
        <v>0</v>
      </c>
      <c r="M22" s="8">
        <f t="shared" si="1"/>
        <v>0</v>
      </c>
      <c r="N22" s="10"/>
      <c r="O22" s="8">
        <f t="shared" si="2"/>
        <v>0</v>
      </c>
    </row>
    <row r="23" spans="1:15" ht="60" x14ac:dyDescent="0.25">
      <c r="A23" s="7">
        <v>25</v>
      </c>
      <c r="B23" s="11"/>
      <c r="C23" s="7" t="s">
        <v>16</v>
      </c>
      <c r="D23" s="11" t="s">
        <v>31</v>
      </c>
      <c r="E23" s="11"/>
      <c r="F23" s="11"/>
      <c r="G23" s="11"/>
      <c r="H23" s="7" t="s">
        <v>28</v>
      </c>
      <c r="I23" s="7"/>
      <c r="J23" s="9">
        <v>0</v>
      </c>
      <c r="K23" s="9"/>
      <c r="L23" s="8">
        <f t="shared" si="0"/>
        <v>0</v>
      </c>
      <c r="M23" s="8">
        <f t="shared" si="1"/>
        <v>0</v>
      </c>
      <c r="N23" s="10"/>
      <c r="O23" s="8">
        <f t="shared" si="2"/>
        <v>0</v>
      </c>
    </row>
    <row r="24" spans="1:15" ht="60" x14ac:dyDescent="0.25">
      <c r="A24" s="7">
        <v>26</v>
      </c>
      <c r="B24" s="11"/>
      <c r="C24" s="7" t="s">
        <v>16</v>
      </c>
      <c r="D24" s="11" t="s">
        <v>31</v>
      </c>
      <c r="E24" s="11"/>
      <c r="F24" s="11"/>
      <c r="G24" s="11"/>
      <c r="H24" s="7" t="s">
        <v>28</v>
      </c>
      <c r="I24" s="7"/>
      <c r="J24" s="9">
        <v>0</v>
      </c>
      <c r="K24" s="9"/>
      <c r="L24" s="8">
        <f t="shared" si="0"/>
        <v>0</v>
      </c>
      <c r="M24" s="8">
        <f t="shared" si="1"/>
        <v>0</v>
      </c>
      <c r="N24" s="10"/>
      <c r="O24" s="8">
        <f t="shared" si="2"/>
        <v>0</v>
      </c>
    </row>
    <row r="25" spans="1:15" x14ac:dyDescent="0.25">
      <c r="A25" s="7">
        <v>27</v>
      </c>
      <c r="B25" s="11"/>
      <c r="C25" s="7" t="s">
        <v>16</v>
      </c>
      <c r="D25" s="11" t="s">
        <v>32</v>
      </c>
      <c r="E25" s="11"/>
      <c r="F25" s="11"/>
      <c r="G25" s="11"/>
      <c r="H25" s="7" t="s">
        <v>18</v>
      </c>
      <c r="I25" s="7"/>
      <c r="J25" s="9">
        <v>1500</v>
      </c>
      <c r="K25" s="9"/>
      <c r="L25" s="8">
        <f t="shared" si="0"/>
        <v>0</v>
      </c>
      <c r="M25" s="8">
        <f t="shared" si="1"/>
        <v>0</v>
      </c>
      <c r="N25" s="10"/>
      <c r="O25" s="8">
        <f t="shared" si="2"/>
        <v>0</v>
      </c>
    </row>
    <row r="26" spans="1:15" x14ac:dyDescent="0.25">
      <c r="A26" s="7">
        <v>28</v>
      </c>
      <c r="B26" s="11"/>
      <c r="C26" s="7" t="s">
        <v>16</v>
      </c>
      <c r="D26" s="11" t="s">
        <v>33</v>
      </c>
      <c r="E26" s="11"/>
      <c r="F26" s="11"/>
      <c r="G26" s="11"/>
      <c r="H26" s="7" t="s">
        <v>18</v>
      </c>
      <c r="I26" s="7"/>
      <c r="J26" s="9">
        <v>800</v>
      </c>
      <c r="K26" s="9"/>
      <c r="L26" s="8">
        <f t="shared" si="0"/>
        <v>0</v>
      </c>
      <c r="M26" s="8">
        <f t="shared" si="1"/>
        <v>0</v>
      </c>
      <c r="N26" s="10"/>
      <c r="O26" s="8">
        <f t="shared" si="2"/>
        <v>0</v>
      </c>
    </row>
    <row r="27" spans="1:15" x14ac:dyDescent="0.25">
      <c r="A27" s="7">
        <v>29</v>
      </c>
      <c r="B27" s="11"/>
      <c r="C27" s="7" t="s">
        <v>16</v>
      </c>
      <c r="D27" s="11" t="s">
        <v>34</v>
      </c>
      <c r="E27" s="11"/>
      <c r="F27" s="11"/>
      <c r="G27" s="11"/>
      <c r="H27" s="7" t="s">
        <v>18</v>
      </c>
      <c r="I27" s="7"/>
      <c r="J27" s="9">
        <v>80</v>
      </c>
      <c r="K27" s="9"/>
      <c r="L27" s="8">
        <f t="shared" si="0"/>
        <v>0</v>
      </c>
      <c r="M27" s="8">
        <f t="shared" si="1"/>
        <v>0</v>
      </c>
      <c r="N27" s="10"/>
      <c r="O27" s="8">
        <f t="shared" si="2"/>
        <v>0</v>
      </c>
    </row>
    <row r="28" spans="1:15" x14ac:dyDescent="0.25">
      <c r="A28" s="7">
        <v>30</v>
      </c>
      <c r="B28" s="11"/>
      <c r="C28" s="7" t="s">
        <v>16</v>
      </c>
      <c r="D28" s="11" t="s">
        <v>35</v>
      </c>
      <c r="E28" s="11"/>
      <c r="F28" s="11"/>
      <c r="G28" s="11"/>
      <c r="H28" s="7" t="s">
        <v>18</v>
      </c>
      <c r="I28" s="7"/>
      <c r="J28" s="9">
        <v>80</v>
      </c>
      <c r="K28" s="9"/>
      <c r="L28" s="8">
        <f t="shared" si="0"/>
        <v>0</v>
      </c>
      <c r="M28" s="8">
        <f t="shared" si="1"/>
        <v>0</v>
      </c>
      <c r="N28" s="10"/>
      <c r="O28" s="8">
        <f t="shared" si="2"/>
        <v>0</v>
      </c>
    </row>
    <row r="29" spans="1:15" x14ac:dyDescent="0.25">
      <c r="A29" s="7">
        <v>31</v>
      </c>
      <c r="B29" s="11"/>
      <c r="C29" s="7" t="s">
        <v>16</v>
      </c>
      <c r="D29" s="11" t="s">
        <v>36</v>
      </c>
      <c r="E29" s="11"/>
      <c r="F29" s="11"/>
      <c r="G29" s="11"/>
      <c r="H29" s="7" t="s">
        <v>18</v>
      </c>
      <c r="I29" s="7"/>
      <c r="J29" s="9">
        <v>80</v>
      </c>
      <c r="K29" s="9"/>
      <c r="L29" s="8">
        <f t="shared" si="0"/>
        <v>0</v>
      </c>
      <c r="M29" s="8">
        <f t="shared" si="1"/>
        <v>0</v>
      </c>
      <c r="N29" s="10"/>
      <c r="O29" s="8">
        <f t="shared" si="2"/>
        <v>0</v>
      </c>
    </row>
    <row r="30" spans="1:15" ht="30" x14ac:dyDescent="0.25">
      <c r="A30" s="7">
        <v>32</v>
      </c>
      <c r="B30" s="11"/>
      <c r="C30" s="7" t="s">
        <v>16</v>
      </c>
      <c r="D30" s="11" t="s">
        <v>37</v>
      </c>
      <c r="E30" s="11"/>
      <c r="F30" s="11"/>
      <c r="G30" s="11"/>
      <c r="H30" s="7" t="s">
        <v>18</v>
      </c>
      <c r="I30" s="7"/>
      <c r="J30" s="9">
        <v>80</v>
      </c>
      <c r="K30" s="9"/>
      <c r="L30" s="8">
        <f t="shared" si="0"/>
        <v>0</v>
      </c>
      <c r="M30" s="8">
        <f t="shared" si="1"/>
        <v>0</v>
      </c>
      <c r="N30" s="10"/>
      <c r="O30" s="8">
        <f t="shared" si="2"/>
        <v>0</v>
      </c>
    </row>
    <row r="31" spans="1:15" ht="30" x14ac:dyDescent="0.25">
      <c r="A31" s="7">
        <v>33</v>
      </c>
      <c r="B31" s="11"/>
      <c r="C31" s="7" t="s">
        <v>16</v>
      </c>
      <c r="D31" s="11" t="s">
        <v>27</v>
      </c>
      <c r="E31" s="11"/>
      <c r="F31" s="11"/>
      <c r="G31" s="11"/>
      <c r="H31" s="7" t="s">
        <v>18</v>
      </c>
      <c r="I31" s="7"/>
      <c r="J31" s="9">
        <v>6000</v>
      </c>
      <c r="K31" s="9"/>
      <c r="L31" s="8">
        <f t="shared" si="0"/>
        <v>0</v>
      </c>
      <c r="M31" s="8">
        <f t="shared" si="1"/>
        <v>0</v>
      </c>
      <c r="N31" s="10"/>
      <c r="O31" s="8">
        <f t="shared" si="2"/>
        <v>0</v>
      </c>
    </row>
    <row r="32" spans="1:15" ht="30" x14ac:dyDescent="0.25">
      <c r="A32" s="7">
        <v>34</v>
      </c>
      <c r="B32" s="11"/>
      <c r="C32" s="7" t="s">
        <v>16</v>
      </c>
      <c r="D32" s="11" t="s">
        <v>38</v>
      </c>
      <c r="E32" s="11"/>
      <c r="F32" s="11"/>
      <c r="G32" s="11"/>
      <c r="H32" s="7" t="s">
        <v>18</v>
      </c>
      <c r="I32" s="7"/>
      <c r="J32" s="9">
        <v>2500</v>
      </c>
      <c r="K32" s="9"/>
      <c r="L32" s="8">
        <f t="shared" si="0"/>
        <v>0</v>
      </c>
      <c r="M32" s="8">
        <f t="shared" si="1"/>
        <v>0</v>
      </c>
      <c r="N32" s="10"/>
      <c r="O32" s="8">
        <f t="shared" si="2"/>
        <v>0</v>
      </c>
    </row>
    <row r="33" spans="1:16" x14ac:dyDescent="0.25">
      <c r="A33" s="7">
        <v>35</v>
      </c>
      <c r="B33" s="11"/>
      <c r="C33" s="7" t="s">
        <v>16</v>
      </c>
      <c r="D33" s="11" t="s">
        <v>39</v>
      </c>
      <c r="E33" s="11"/>
      <c r="F33" s="11"/>
      <c r="G33" s="11"/>
      <c r="H33" s="7" t="s">
        <v>18</v>
      </c>
      <c r="I33" s="7"/>
      <c r="J33" s="9">
        <v>400</v>
      </c>
      <c r="K33" s="9"/>
      <c r="L33" s="8">
        <f t="shared" si="0"/>
        <v>0</v>
      </c>
      <c r="M33" s="8">
        <f t="shared" si="1"/>
        <v>0</v>
      </c>
      <c r="N33" s="10"/>
      <c r="O33" s="8">
        <f t="shared" si="2"/>
        <v>0</v>
      </c>
    </row>
    <row r="34" spans="1:16" x14ac:dyDescent="0.25">
      <c r="A34" s="7">
        <v>36</v>
      </c>
      <c r="B34" s="11"/>
      <c r="C34" s="7" t="s">
        <v>16</v>
      </c>
      <c r="D34" s="11" t="s">
        <v>40</v>
      </c>
      <c r="E34" s="11"/>
      <c r="F34" s="11"/>
      <c r="G34" s="11"/>
      <c r="H34" s="7" t="s">
        <v>18</v>
      </c>
      <c r="I34" s="7"/>
      <c r="J34" s="9">
        <v>18000</v>
      </c>
      <c r="K34" s="9"/>
      <c r="L34" s="8">
        <f t="shared" si="0"/>
        <v>0</v>
      </c>
      <c r="M34" s="8">
        <f t="shared" si="1"/>
        <v>0</v>
      </c>
      <c r="N34" s="10"/>
      <c r="O34" s="8">
        <f t="shared" si="2"/>
        <v>0</v>
      </c>
    </row>
    <row r="35" spans="1:16" x14ac:dyDescent="0.25">
      <c r="A35" s="7">
        <v>37</v>
      </c>
      <c r="B35" s="11"/>
      <c r="C35" s="7" t="s">
        <v>16</v>
      </c>
      <c r="D35" s="11" t="s">
        <v>41</v>
      </c>
      <c r="E35" s="11"/>
      <c r="F35" s="11"/>
      <c r="G35" s="11"/>
      <c r="H35" s="7" t="s">
        <v>18</v>
      </c>
      <c r="I35" s="7"/>
      <c r="J35" s="9">
        <v>2000</v>
      </c>
      <c r="K35" s="9"/>
      <c r="L35" s="8">
        <f t="shared" si="0"/>
        <v>0</v>
      </c>
      <c r="M35" s="8">
        <f t="shared" si="1"/>
        <v>0</v>
      </c>
      <c r="N35" s="10"/>
      <c r="O35" s="8">
        <f t="shared" si="2"/>
        <v>0</v>
      </c>
    </row>
    <row r="36" spans="1:16" x14ac:dyDescent="0.25">
      <c r="A36" s="7">
        <v>38</v>
      </c>
      <c r="B36" s="11"/>
      <c r="C36" s="7" t="s">
        <v>16</v>
      </c>
      <c r="D36" s="11" t="s">
        <v>42</v>
      </c>
      <c r="E36" s="11"/>
      <c r="F36" s="11"/>
      <c r="G36" s="11"/>
      <c r="H36" s="7" t="s">
        <v>18</v>
      </c>
      <c r="I36" s="7"/>
      <c r="J36" s="9">
        <v>4000</v>
      </c>
      <c r="K36" s="9"/>
      <c r="L36" s="8">
        <f t="shared" si="0"/>
        <v>0</v>
      </c>
      <c r="M36" s="8">
        <f t="shared" si="1"/>
        <v>0</v>
      </c>
      <c r="N36" s="10"/>
      <c r="O36" s="8">
        <f t="shared" si="2"/>
        <v>0</v>
      </c>
    </row>
    <row r="37" spans="1:16" x14ac:dyDescent="0.25">
      <c r="A37" s="7">
        <v>39</v>
      </c>
      <c r="B37" s="11"/>
      <c r="C37" s="7" t="s">
        <v>16</v>
      </c>
      <c r="D37" s="11" t="s">
        <v>43</v>
      </c>
      <c r="E37" s="11"/>
      <c r="F37" s="11"/>
      <c r="G37" s="11"/>
      <c r="H37" s="7" t="s">
        <v>18</v>
      </c>
      <c r="I37" s="7"/>
      <c r="J37" s="9">
        <v>2500</v>
      </c>
      <c r="K37" s="9"/>
      <c r="L37" s="8">
        <f t="shared" si="0"/>
        <v>0</v>
      </c>
      <c r="M37" s="8">
        <f t="shared" si="1"/>
        <v>0</v>
      </c>
      <c r="N37" s="10"/>
      <c r="O37" s="8">
        <f t="shared" si="2"/>
        <v>0</v>
      </c>
    </row>
    <row r="38" spans="1:16" x14ac:dyDescent="0.25">
      <c r="A38" s="7">
        <v>40</v>
      </c>
      <c r="B38" s="11"/>
      <c r="C38" s="7" t="s">
        <v>16</v>
      </c>
      <c r="D38" s="11" t="s">
        <v>44</v>
      </c>
      <c r="E38" s="11"/>
      <c r="F38" s="11"/>
      <c r="G38" s="11"/>
      <c r="H38" s="7" t="s">
        <v>18</v>
      </c>
      <c r="I38" s="7"/>
      <c r="J38" s="9">
        <v>9000</v>
      </c>
      <c r="K38" s="9"/>
      <c r="L38" s="8">
        <f t="shared" si="0"/>
        <v>0</v>
      </c>
      <c r="M38" s="8">
        <f t="shared" si="1"/>
        <v>0</v>
      </c>
      <c r="N38" s="10"/>
      <c r="O38" s="8">
        <f t="shared" si="2"/>
        <v>0</v>
      </c>
    </row>
    <row r="39" spans="1:16" x14ac:dyDescent="0.25">
      <c r="A39" s="7">
        <v>41</v>
      </c>
      <c r="B39" s="11"/>
      <c r="C39" s="7" t="s">
        <v>16</v>
      </c>
      <c r="D39" s="11" t="s">
        <v>45</v>
      </c>
      <c r="E39" s="11"/>
      <c r="F39" s="11"/>
      <c r="G39" s="11"/>
      <c r="H39" s="7" t="s">
        <v>18</v>
      </c>
      <c r="I39" s="7"/>
      <c r="J39" s="9">
        <v>200</v>
      </c>
      <c r="K39" s="9"/>
      <c r="L39" s="8">
        <f t="shared" si="0"/>
        <v>0</v>
      </c>
      <c r="M39" s="8">
        <f t="shared" si="1"/>
        <v>0</v>
      </c>
      <c r="N39" s="10"/>
      <c r="O39" s="8">
        <f t="shared" si="2"/>
        <v>0</v>
      </c>
    </row>
    <row r="40" spans="1:16" x14ac:dyDescent="0.25">
      <c r="A40" s="7">
        <v>42</v>
      </c>
      <c r="B40" s="11"/>
      <c r="C40" s="7" t="s">
        <v>16</v>
      </c>
      <c r="D40" s="11" t="s">
        <v>46</v>
      </c>
      <c r="E40" s="11"/>
      <c r="F40" s="11"/>
      <c r="G40" s="11"/>
      <c r="H40" s="7" t="s">
        <v>18</v>
      </c>
      <c r="I40" s="7"/>
      <c r="J40" s="9">
        <v>300</v>
      </c>
      <c r="K40" s="9"/>
      <c r="L40" s="8">
        <f t="shared" si="0"/>
        <v>0</v>
      </c>
      <c r="M40" s="8">
        <f t="shared" si="1"/>
        <v>0</v>
      </c>
      <c r="N40" s="10"/>
      <c r="O40" s="8">
        <f t="shared" si="2"/>
        <v>0</v>
      </c>
    </row>
    <row r="41" spans="1:16" x14ac:dyDescent="0.25">
      <c r="A41" s="7">
        <v>43</v>
      </c>
      <c r="B41" s="11"/>
      <c r="C41" s="7" t="s">
        <v>16</v>
      </c>
      <c r="D41" s="11" t="s">
        <v>47</v>
      </c>
      <c r="E41" s="11"/>
      <c r="F41" s="11"/>
      <c r="G41" s="11"/>
      <c r="H41" s="7" t="s">
        <v>18</v>
      </c>
      <c r="I41" s="7"/>
      <c r="J41" s="9">
        <v>3000</v>
      </c>
      <c r="K41" s="9"/>
      <c r="L41" s="8">
        <f t="shared" si="0"/>
        <v>0</v>
      </c>
      <c r="M41" s="8">
        <f t="shared" si="1"/>
        <v>0</v>
      </c>
      <c r="N41" s="10"/>
      <c r="O41" s="8">
        <f t="shared" si="2"/>
        <v>0</v>
      </c>
    </row>
    <row r="42" spans="1:16" ht="30" x14ac:dyDescent="0.25">
      <c r="A42" s="7">
        <v>44</v>
      </c>
      <c r="B42" s="11"/>
      <c r="C42" s="7" t="s">
        <v>16</v>
      </c>
      <c r="D42" s="11" t="s">
        <v>48</v>
      </c>
      <c r="E42" s="11"/>
      <c r="F42" s="11"/>
      <c r="G42" s="11"/>
      <c r="H42" s="7" t="s">
        <v>18</v>
      </c>
      <c r="I42" s="7"/>
      <c r="J42" s="9">
        <v>3000</v>
      </c>
      <c r="K42" s="9"/>
      <c r="L42" s="8">
        <f t="shared" si="0"/>
        <v>0</v>
      </c>
      <c r="M42" s="8">
        <f t="shared" si="1"/>
        <v>0</v>
      </c>
      <c r="N42" s="10"/>
      <c r="O42" s="8">
        <f t="shared" si="2"/>
        <v>0</v>
      </c>
    </row>
    <row r="43" spans="1:16" ht="30" x14ac:dyDescent="0.25">
      <c r="A43" s="7">
        <v>45</v>
      </c>
      <c r="B43" s="11"/>
      <c r="C43" s="7" t="s">
        <v>16</v>
      </c>
      <c r="D43" s="11" t="s">
        <v>49</v>
      </c>
      <c r="E43" s="11"/>
      <c r="F43" s="11"/>
      <c r="G43" s="11"/>
      <c r="H43" s="7" t="s">
        <v>18</v>
      </c>
      <c r="I43" s="7"/>
      <c r="J43" s="9">
        <v>100</v>
      </c>
      <c r="K43" s="9"/>
      <c r="L43" s="8">
        <f t="shared" si="0"/>
        <v>0</v>
      </c>
      <c r="M43" s="8">
        <f t="shared" si="1"/>
        <v>0</v>
      </c>
      <c r="N43" s="10"/>
      <c r="O43" s="8">
        <f t="shared" si="2"/>
        <v>0</v>
      </c>
    </row>
    <row r="44" spans="1:16" ht="60" x14ac:dyDescent="0.25">
      <c r="A44" s="7">
        <v>46</v>
      </c>
      <c r="B44" s="11"/>
      <c r="C44" s="7" t="s">
        <v>16</v>
      </c>
      <c r="D44" s="11" t="s">
        <v>31</v>
      </c>
      <c r="E44" s="11"/>
      <c r="F44" s="11"/>
      <c r="G44" s="11"/>
      <c r="H44" s="7" t="s">
        <v>18</v>
      </c>
      <c r="I44" s="7"/>
      <c r="J44" s="9">
        <v>120</v>
      </c>
      <c r="K44" s="9"/>
      <c r="L44" s="8">
        <f t="shared" si="0"/>
        <v>0</v>
      </c>
      <c r="M44" s="8">
        <f t="shared" si="1"/>
        <v>0</v>
      </c>
      <c r="N44" s="10"/>
      <c r="O44" s="8">
        <f t="shared" si="2"/>
        <v>0</v>
      </c>
    </row>
    <row r="45" spans="1:16" x14ac:dyDescent="0.25">
      <c r="A45" s="7">
        <v>47</v>
      </c>
      <c r="B45" s="11"/>
      <c r="C45" s="7" t="s">
        <v>21</v>
      </c>
      <c r="D45" s="11" t="s">
        <v>50</v>
      </c>
      <c r="E45" s="11"/>
      <c r="F45" s="11"/>
      <c r="G45" s="11"/>
      <c r="H45" s="7" t="s">
        <v>23</v>
      </c>
      <c r="I45" s="7"/>
      <c r="J45" s="9">
        <v>48</v>
      </c>
      <c r="K45" s="9"/>
      <c r="L45" s="8">
        <f t="shared" si="0"/>
        <v>0</v>
      </c>
      <c r="M45" s="8">
        <f t="shared" si="1"/>
        <v>0</v>
      </c>
      <c r="N45" s="10"/>
      <c r="O45" s="8">
        <f t="shared" si="2"/>
        <v>0</v>
      </c>
    </row>
    <row r="46" spans="1:16" x14ac:dyDescent="0.25">
      <c r="I46" t="s">
        <v>25</v>
      </c>
      <c r="J46" s="8"/>
      <c r="K46" s="8"/>
      <c r="L46" s="8"/>
      <c r="M46" s="8">
        <f>SUM(M4:M45)</f>
        <v>0</v>
      </c>
      <c r="N46" s="8"/>
      <c r="O46" s="8">
        <f>SUM(O4:O45)</f>
        <v>0</v>
      </c>
      <c r="P46" s="12"/>
    </row>
  </sheetData>
  <sheetProtection sheet="1"/>
  <pageMargins left="0.7" right="0.7" top="0.75" bottom="0.75" header="0.3" footer="0.3"/>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1"/>
  <sheetViews>
    <sheetView topLeftCell="A16" workbookViewId="0">
      <selection activeCell="F24" sqref="F2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51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x14ac:dyDescent="0.25">
      <c r="A4" s="7">
        <v>48</v>
      </c>
      <c r="B4" s="11"/>
      <c r="C4" s="7" t="s">
        <v>16</v>
      </c>
      <c r="D4" s="11" t="s">
        <v>30</v>
      </c>
      <c r="E4" s="11"/>
      <c r="F4" s="11"/>
      <c r="G4" s="11"/>
      <c r="H4" s="7" t="s">
        <v>73</v>
      </c>
      <c r="I4" s="7"/>
      <c r="J4" s="9">
        <v>0</v>
      </c>
      <c r="K4" s="9"/>
      <c r="L4" s="8">
        <f t="shared" ref="L4:L20" si="0">ROUND(K4*((100+N4)/100), 2)</f>
        <v>0</v>
      </c>
      <c r="M4" s="8">
        <f t="shared" ref="M4:M20" si="1">J4*K4</f>
        <v>0</v>
      </c>
      <c r="N4" s="10"/>
      <c r="O4" s="8">
        <f t="shared" ref="O4:O20" si="2">J4*L4</f>
        <v>0</v>
      </c>
    </row>
    <row r="5" spans="1:15" x14ac:dyDescent="0.25">
      <c r="A5" s="7">
        <v>49</v>
      </c>
      <c r="B5" s="11"/>
      <c r="C5" s="7" t="s">
        <v>16</v>
      </c>
      <c r="D5" s="11" t="s">
        <v>30</v>
      </c>
      <c r="E5" s="11"/>
      <c r="F5" s="11"/>
      <c r="G5" s="11"/>
      <c r="H5" s="7" t="s">
        <v>28</v>
      </c>
      <c r="I5" s="7"/>
      <c r="J5" s="9">
        <v>0</v>
      </c>
      <c r="K5" s="9"/>
      <c r="L5" s="8">
        <f t="shared" si="0"/>
        <v>0</v>
      </c>
      <c r="M5" s="8">
        <f t="shared" si="1"/>
        <v>0</v>
      </c>
      <c r="N5" s="10"/>
      <c r="O5" s="8">
        <f t="shared" si="2"/>
        <v>0</v>
      </c>
    </row>
    <row r="6" spans="1:15" x14ac:dyDescent="0.25">
      <c r="A6" s="7">
        <v>50</v>
      </c>
      <c r="B6" s="11"/>
      <c r="C6" s="7" t="s">
        <v>16</v>
      </c>
      <c r="D6" s="11" t="s">
        <v>30</v>
      </c>
      <c r="E6" s="11"/>
      <c r="F6" s="11"/>
      <c r="G6" s="11"/>
      <c r="H6" s="7" t="s">
        <v>28</v>
      </c>
      <c r="I6" s="7"/>
      <c r="J6" s="9">
        <v>0</v>
      </c>
      <c r="K6" s="9"/>
      <c r="L6" s="8">
        <f t="shared" si="0"/>
        <v>0</v>
      </c>
      <c r="M6" s="8">
        <f t="shared" si="1"/>
        <v>0</v>
      </c>
      <c r="N6" s="10"/>
      <c r="O6" s="8">
        <f t="shared" si="2"/>
        <v>0</v>
      </c>
    </row>
    <row r="7" spans="1:15" x14ac:dyDescent="0.25">
      <c r="A7" s="7">
        <v>51</v>
      </c>
      <c r="B7" s="11"/>
      <c r="C7" s="7" t="s">
        <v>21</v>
      </c>
      <c r="D7" s="11" t="s">
        <v>52</v>
      </c>
      <c r="E7" s="11"/>
      <c r="F7" s="11"/>
      <c r="G7" s="11"/>
      <c r="H7" s="7" t="s">
        <v>28</v>
      </c>
      <c r="I7" s="7"/>
      <c r="J7" s="9">
        <v>0</v>
      </c>
      <c r="K7" s="9"/>
      <c r="L7" s="8">
        <f t="shared" si="0"/>
        <v>0</v>
      </c>
      <c r="M7" s="8">
        <f t="shared" si="1"/>
        <v>0</v>
      </c>
      <c r="N7" s="10"/>
      <c r="O7" s="8">
        <f t="shared" si="2"/>
        <v>0</v>
      </c>
    </row>
    <row r="8" spans="1:15" x14ac:dyDescent="0.25">
      <c r="A8" s="7">
        <v>52</v>
      </c>
      <c r="B8" s="11"/>
      <c r="C8" s="7" t="s">
        <v>21</v>
      </c>
      <c r="D8" s="11" t="s">
        <v>30</v>
      </c>
      <c r="E8" s="11"/>
      <c r="F8" s="11"/>
      <c r="G8" s="11"/>
      <c r="H8" s="7" t="s">
        <v>28</v>
      </c>
      <c r="I8" s="7"/>
      <c r="J8" s="9">
        <v>0</v>
      </c>
      <c r="K8" s="9"/>
      <c r="L8" s="8">
        <f t="shared" si="0"/>
        <v>0</v>
      </c>
      <c r="M8" s="8">
        <f t="shared" si="1"/>
        <v>0</v>
      </c>
      <c r="N8" s="10"/>
      <c r="O8" s="8">
        <f t="shared" si="2"/>
        <v>0</v>
      </c>
    </row>
    <row r="9" spans="1:15" x14ac:dyDescent="0.25">
      <c r="A9" s="7">
        <v>53</v>
      </c>
      <c r="B9" s="11"/>
      <c r="C9" s="7" t="s">
        <v>21</v>
      </c>
      <c r="D9" s="11" t="s">
        <v>30</v>
      </c>
      <c r="E9" s="11"/>
      <c r="F9" s="11"/>
      <c r="G9" s="11"/>
      <c r="H9" s="7" t="s">
        <v>28</v>
      </c>
      <c r="I9" s="7"/>
      <c r="J9" s="9">
        <v>0</v>
      </c>
      <c r="K9" s="9"/>
      <c r="L9" s="8">
        <f t="shared" si="0"/>
        <v>0</v>
      </c>
      <c r="M9" s="8">
        <f t="shared" si="1"/>
        <v>0</v>
      </c>
      <c r="N9" s="10"/>
      <c r="O9" s="8">
        <f t="shared" si="2"/>
        <v>0</v>
      </c>
    </row>
    <row r="10" spans="1:15" ht="45" x14ac:dyDescent="0.25">
      <c r="A10" s="7">
        <v>54</v>
      </c>
      <c r="B10" s="11"/>
      <c r="C10" s="7" t="s">
        <v>16</v>
      </c>
      <c r="D10" s="11" t="s">
        <v>53</v>
      </c>
      <c r="E10" s="11"/>
      <c r="F10" s="11"/>
      <c r="G10" s="11"/>
      <c r="H10" s="7" t="s">
        <v>18</v>
      </c>
      <c r="I10" s="7"/>
      <c r="J10" s="9">
        <v>3000</v>
      </c>
      <c r="K10" s="9"/>
      <c r="L10" s="8">
        <f t="shared" si="0"/>
        <v>0</v>
      </c>
      <c r="M10" s="8">
        <f t="shared" si="1"/>
        <v>0</v>
      </c>
      <c r="N10" s="10"/>
      <c r="O10" s="8">
        <f t="shared" si="2"/>
        <v>0</v>
      </c>
    </row>
    <row r="11" spans="1:15" ht="45" x14ac:dyDescent="0.25">
      <c r="A11" s="7">
        <v>55</v>
      </c>
      <c r="B11" s="11"/>
      <c r="C11" s="7" t="s">
        <v>16</v>
      </c>
      <c r="D11" s="11" t="s">
        <v>54</v>
      </c>
      <c r="E11" s="11"/>
      <c r="F11" s="11"/>
      <c r="G11" s="11"/>
      <c r="H11" s="7" t="s">
        <v>18</v>
      </c>
      <c r="I11" s="7"/>
      <c r="J11" s="9">
        <v>21000</v>
      </c>
      <c r="K11" s="9"/>
      <c r="L11" s="8">
        <f t="shared" si="0"/>
        <v>0</v>
      </c>
      <c r="M11" s="8">
        <f t="shared" si="1"/>
        <v>0</v>
      </c>
      <c r="N11" s="10"/>
      <c r="O11" s="8">
        <f t="shared" si="2"/>
        <v>0</v>
      </c>
    </row>
    <row r="12" spans="1:15" ht="45" x14ac:dyDescent="0.25">
      <c r="A12" s="7">
        <v>56</v>
      </c>
      <c r="B12" s="11"/>
      <c r="C12" s="7" t="s">
        <v>16</v>
      </c>
      <c r="D12" s="11" t="s">
        <v>55</v>
      </c>
      <c r="E12" s="11"/>
      <c r="F12" s="11"/>
      <c r="G12" s="11"/>
      <c r="H12" s="7" t="s">
        <v>18</v>
      </c>
      <c r="I12" s="7"/>
      <c r="J12" s="9">
        <v>21000</v>
      </c>
      <c r="K12" s="9"/>
      <c r="L12" s="8">
        <f t="shared" si="0"/>
        <v>0</v>
      </c>
      <c r="M12" s="8">
        <f t="shared" si="1"/>
        <v>0</v>
      </c>
      <c r="N12" s="10"/>
      <c r="O12" s="8">
        <f t="shared" si="2"/>
        <v>0</v>
      </c>
    </row>
    <row r="13" spans="1:15" ht="30" x14ac:dyDescent="0.25">
      <c r="A13" s="7">
        <v>57</v>
      </c>
      <c r="B13" s="11"/>
      <c r="C13" s="7" t="s">
        <v>16</v>
      </c>
      <c r="D13" s="11" t="s">
        <v>56</v>
      </c>
      <c r="E13" s="11"/>
      <c r="F13" s="11"/>
      <c r="G13" s="11"/>
      <c r="H13" s="7" t="s">
        <v>18</v>
      </c>
      <c r="I13" s="7"/>
      <c r="J13" s="9">
        <v>300</v>
      </c>
      <c r="K13" s="9"/>
      <c r="L13" s="8">
        <f t="shared" si="0"/>
        <v>0</v>
      </c>
      <c r="M13" s="8">
        <f t="shared" si="1"/>
        <v>0</v>
      </c>
      <c r="N13" s="10"/>
      <c r="O13" s="8">
        <f t="shared" si="2"/>
        <v>0</v>
      </c>
    </row>
    <row r="14" spans="1:15" ht="45" x14ac:dyDescent="0.25">
      <c r="A14" s="7">
        <v>58</v>
      </c>
      <c r="B14" s="11"/>
      <c r="C14" s="7" t="s">
        <v>16</v>
      </c>
      <c r="D14" s="11" t="s">
        <v>57</v>
      </c>
      <c r="E14" s="11"/>
      <c r="F14" s="11"/>
      <c r="G14" s="11"/>
      <c r="H14" s="7" t="s">
        <v>18</v>
      </c>
      <c r="I14" s="7"/>
      <c r="J14" s="9">
        <v>300</v>
      </c>
      <c r="K14" s="9"/>
      <c r="L14" s="8">
        <f t="shared" si="0"/>
        <v>0</v>
      </c>
      <c r="M14" s="8">
        <f t="shared" si="1"/>
        <v>0</v>
      </c>
      <c r="N14" s="10"/>
      <c r="O14" s="8">
        <f t="shared" si="2"/>
        <v>0</v>
      </c>
    </row>
    <row r="15" spans="1:15" x14ac:dyDescent="0.25">
      <c r="A15" s="7">
        <v>59</v>
      </c>
      <c r="B15" s="11"/>
      <c r="C15" s="7" t="s">
        <v>16</v>
      </c>
      <c r="D15" s="11" t="s">
        <v>58</v>
      </c>
      <c r="E15" s="11"/>
      <c r="F15" s="11"/>
      <c r="G15" s="11"/>
      <c r="H15" s="7" t="s">
        <v>18</v>
      </c>
      <c r="I15" s="7"/>
      <c r="J15" s="9">
        <v>13000</v>
      </c>
      <c r="K15" s="9"/>
      <c r="L15" s="8">
        <f t="shared" si="0"/>
        <v>0</v>
      </c>
      <c r="M15" s="8">
        <f t="shared" si="1"/>
        <v>0</v>
      </c>
      <c r="N15" s="10"/>
      <c r="O15" s="8">
        <f t="shared" si="2"/>
        <v>0</v>
      </c>
    </row>
    <row r="16" spans="1:15" ht="30" x14ac:dyDescent="0.25">
      <c r="A16" s="7">
        <v>60</v>
      </c>
      <c r="B16" s="11"/>
      <c r="C16" s="7" t="s">
        <v>21</v>
      </c>
      <c r="D16" s="11" t="s">
        <v>59</v>
      </c>
      <c r="E16" s="11"/>
      <c r="F16" s="11"/>
      <c r="G16" s="11"/>
      <c r="H16" s="7" t="s">
        <v>23</v>
      </c>
      <c r="I16" s="7"/>
      <c r="J16" s="9">
        <v>48</v>
      </c>
      <c r="K16" s="9"/>
      <c r="L16" s="8">
        <f t="shared" si="0"/>
        <v>0</v>
      </c>
      <c r="M16" s="8">
        <f t="shared" si="1"/>
        <v>0</v>
      </c>
      <c r="N16" s="10"/>
      <c r="O16" s="8">
        <f t="shared" si="2"/>
        <v>0</v>
      </c>
    </row>
    <row r="17" spans="1:16" x14ac:dyDescent="0.25">
      <c r="A17" s="7">
        <v>61</v>
      </c>
      <c r="B17" s="11"/>
      <c r="C17" s="7" t="s">
        <v>16</v>
      </c>
      <c r="D17" s="11" t="s">
        <v>60</v>
      </c>
      <c r="E17" s="11"/>
      <c r="F17" s="11"/>
      <c r="G17" s="11"/>
      <c r="H17" s="7" t="s">
        <v>18</v>
      </c>
      <c r="I17" s="7"/>
      <c r="J17" s="9">
        <v>5</v>
      </c>
      <c r="K17" s="9"/>
      <c r="L17" s="8">
        <f t="shared" si="0"/>
        <v>0</v>
      </c>
      <c r="M17" s="8">
        <f t="shared" si="1"/>
        <v>0</v>
      </c>
      <c r="N17" s="10"/>
      <c r="O17" s="8">
        <f t="shared" si="2"/>
        <v>0</v>
      </c>
    </row>
    <row r="18" spans="1:16" x14ac:dyDescent="0.25">
      <c r="A18" s="7">
        <v>62</v>
      </c>
      <c r="B18" s="11"/>
      <c r="C18" s="7" t="s">
        <v>16</v>
      </c>
      <c r="D18" s="11" t="s">
        <v>61</v>
      </c>
      <c r="E18" s="11"/>
      <c r="F18" s="11"/>
      <c r="G18" s="11"/>
      <c r="H18" s="7" t="s">
        <v>18</v>
      </c>
      <c r="I18" s="7"/>
      <c r="J18" s="9">
        <v>5</v>
      </c>
      <c r="K18" s="9"/>
      <c r="L18" s="8">
        <f t="shared" si="0"/>
        <v>0</v>
      </c>
      <c r="M18" s="8">
        <f t="shared" si="1"/>
        <v>0</v>
      </c>
      <c r="N18" s="10"/>
      <c r="O18" s="8">
        <f t="shared" si="2"/>
        <v>0</v>
      </c>
    </row>
    <row r="19" spans="1:16" x14ac:dyDescent="0.25">
      <c r="A19" s="7">
        <v>63</v>
      </c>
      <c r="B19" s="11"/>
      <c r="C19" s="7" t="s">
        <v>16</v>
      </c>
      <c r="D19" s="11" t="s">
        <v>62</v>
      </c>
      <c r="E19" s="11"/>
      <c r="F19" s="11"/>
      <c r="G19" s="11"/>
      <c r="H19" s="7" t="s">
        <v>18</v>
      </c>
      <c r="I19" s="7"/>
      <c r="J19" s="9">
        <v>5</v>
      </c>
      <c r="K19" s="9"/>
      <c r="L19" s="8">
        <f t="shared" si="0"/>
        <v>0</v>
      </c>
      <c r="M19" s="8">
        <f t="shared" si="1"/>
        <v>0</v>
      </c>
      <c r="N19" s="10"/>
      <c r="O19" s="8">
        <f t="shared" si="2"/>
        <v>0</v>
      </c>
    </row>
    <row r="20" spans="1:16" x14ac:dyDescent="0.25">
      <c r="A20" s="7">
        <v>64</v>
      </c>
      <c r="B20" s="11"/>
      <c r="C20" s="7" t="s">
        <v>21</v>
      </c>
      <c r="D20" s="11" t="s">
        <v>63</v>
      </c>
      <c r="E20" s="11"/>
      <c r="F20" s="11"/>
      <c r="G20" s="11"/>
      <c r="H20" s="7" t="s">
        <v>23</v>
      </c>
      <c r="I20" s="7"/>
      <c r="J20" s="9">
        <v>48</v>
      </c>
      <c r="K20" s="9"/>
      <c r="L20" s="8">
        <f t="shared" si="0"/>
        <v>0</v>
      </c>
      <c r="M20" s="8">
        <f t="shared" si="1"/>
        <v>0</v>
      </c>
      <c r="N20" s="10"/>
      <c r="O20" s="8">
        <f t="shared" si="2"/>
        <v>0</v>
      </c>
    </row>
    <row r="21" spans="1:16" x14ac:dyDescent="0.25">
      <c r="I21" t="s">
        <v>25</v>
      </c>
      <c r="J21" s="8"/>
      <c r="K21" s="8"/>
      <c r="L21" s="8"/>
      <c r="M21" s="8">
        <f>SUM(M4:M20)</f>
        <v>0</v>
      </c>
      <c r="N21" s="8"/>
      <c r="O21" s="8">
        <f>SUM(O4:O20)</f>
        <v>0</v>
      </c>
      <c r="P21" s="12"/>
    </row>
  </sheetData>
  <sheetProtection sheet="1"/>
  <pageMargins left="0.7" right="0.7" top="0.75" bottom="0.75" header="0.3" footer="0.3"/>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4"/>
  <sheetViews>
    <sheetView tabSelected="1" workbookViewId="0">
      <selection activeCell="F24" sqref="F2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64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80" x14ac:dyDescent="0.25">
      <c r="A4" s="7">
        <v>65</v>
      </c>
      <c r="B4" s="11"/>
      <c r="C4" s="7" t="s">
        <v>16</v>
      </c>
      <c r="D4" s="11" t="s">
        <v>65</v>
      </c>
      <c r="E4" s="11"/>
      <c r="F4" s="11"/>
      <c r="G4" s="11"/>
      <c r="H4" s="7" t="s">
        <v>18</v>
      </c>
      <c r="I4" s="7"/>
      <c r="J4" s="9">
        <v>240</v>
      </c>
      <c r="K4" s="9"/>
      <c r="L4" s="8">
        <f t="shared" ref="L4:L13" si="0">ROUND(K4*((100+N4)/100), 2)</f>
        <v>0</v>
      </c>
      <c r="M4" s="8">
        <f t="shared" ref="M4:M13" si="1">J4*K4</f>
        <v>0</v>
      </c>
      <c r="N4" s="10"/>
      <c r="O4" s="8">
        <f t="shared" ref="O4:O13" si="2">J4*L4</f>
        <v>0</v>
      </c>
    </row>
    <row r="5" spans="1:16" ht="285" x14ac:dyDescent="0.25">
      <c r="A5" s="7">
        <v>66</v>
      </c>
      <c r="B5" s="11"/>
      <c r="C5" s="7" t="s">
        <v>16</v>
      </c>
      <c r="D5" s="11" t="s">
        <v>66</v>
      </c>
      <c r="E5" s="11"/>
      <c r="F5" s="11"/>
      <c r="G5" s="11"/>
      <c r="H5" s="7" t="s">
        <v>18</v>
      </c>
      <c r="I5" s="7"/>
      <c r="J5" s="9">
        <v>120</v>
      </c>
      <c r="K5" s="9"/>
      <c r="L5" s="8">
        <f t="shared" si="0"/>
        <v>0</v>
      </c>
      <c r="M5" s="8">
        <f t="shared" si="1"/>
        <v>0</v>
      </c>
      <c r="N5" s="10"/>
      <c r="O5" s="8">
        <f t="shared" si="2"/>
        <v>0</v>
      </c>
    </row>
    <row r="6" spans="1:16" ht="225" x14ac:dyDescent="0.25">
      <c r="A6" s="7">
        <v>67</v>
      </c>
      <c r="B6" s="11"/>
      <c r="C6" s="7" t="s">
        <v>16</v>
      </c>
      <c r="D6" s="11" t="s">
        <v>67</v>
      </c>
      <c r="E6" s="11"/>
      <c r="F6" s="11"/>
      <c r="G6" s="11"/>
      <c r="H6" s="7" t="s">
        <v>18</v>
      </c>
      <c r="I6" s="7"/>
      <c r="J6" s="9">
        <v>120</v>
      </c>
      <c r="K6" s="9"/>
      <c r="L6" s="8">
        <f t="shared" si="0"/>
        <v>0</v>
      </c>
      <c r="M6" s="8">
        <f t="shared" si="1"/>
        <v>0</v>
      </c>
      <c r="N6" s="10"/>
      <c r="O6" s="8">
        <f t="shared" si="2"/>
        <v>0</v>
      </c>
    </row>
    <row r="7" spans="1:16" ht="165" x14ac:dyDescent="0.25">
      <c r="A7" s="7">
        <v>68</v>
      </c>
      <c r="B7" s="11"/>
      <c r="C7" s="7" t="s">
        <v>16</v>
      </c>
      <c r="D7" s="11" t="s">
        <v>68</v>
      </c>
      <c r="E7" s="11"/>
      <c r="F7" s="11"/>
      <c r="G7" s="11"/>
      <c r="H7" s="7" t="s">
        <v>18</v>
      </c>
      <c r="I7" s="7"/>
      <c r="J7" s="9">
        <v>780</v>
      </c>
      <c r="K7" s="9"/>
      <c r="L7" s="8">
        <f t="shared" si="0"/>
        <v>0</v>
      </c>
      <c r="M7" s="8">
        <f t="shared" si="1"/>
        <v>0</v>
      </c>
      <c r="N7" s="10"/>
      <c r="O7" s="8">
        <f t="shared" si="2"/>
        <v>0</v>
      </c>
    </row>
    <row r="8" spans="1:16" ht="210" x14ac:dyDescent="0.25">
      <c r="A8" s="7">
        <v>69</v>
      </c>
      <c r="B8" s="11"/>
      <c r="C8" s="7" t="s">
        <v>16</v>
      </c>
      <c r="D8" s="11" t="s">
        <v>69</v>
      </c>
      <c r="E8" s="11"/>
      <c r="F8" s="11"/>
      <c r="G8" s="11"/>
      <c r="H8" s="7" t="s">
        <v>18</v>
      </c>
      <c r="I8" s="7"/>
      <c r="J8" s="9">
        <v>270</v>
      </c>
      <c r="K8" s="9"/>
      <c r="L8" s="8">
        <f t="shared" si="0"/>
        <v>0</v>
      </c>
      <c r="M8" s="8">
        <f t="shared" si="1"/>
        <v>0</v>
      </c>
      <c r="N8" s="10"/>
      <c r="O8" s="8">
        <f t="shared" si="2"/>
        <v>0</v>
      </c>
    </row>
    <row r="9" spans="1:16" ht="120" x14ac:dyDescent="0.25">
      <c r="A9" s="7">
        <v>70</v>
      </c>
      <c r="B9" s="11"/>
      <c r="C9" s="7" t="s">
        <v>16</v>
      </c>
      <c r="D9" s="11" t="s">
        <v>70</v>
      </c>
      <c r="E9" s="11"/>
      <c r="F9" s="11"/>
      <c r="G9" s="11"/>
      <c r="H9" s="7" t="s">
        <v>18</v>
      </c>
      <c r="I9" s="7"/>
      <c r="J9" s="9">
        <v>270</v>
      </c>
      <c r="K9" s="9"/>
      <c r="L9" s="8">
        <f t="shared" si="0"/>
        <v>0</v>
      </c>
      <c r="M9" s="8">
        <f t="shared" si="1"/>
        <v>0</v>
      </c>
      <c r="N9" s="10"/>
      <c r="O9" s="8">
        <f t="shared" si="2"/>
        <v>0</v>
      </c>
    </row>
    <row r="10" spans="1:16" ht="30" x14ac:dyDescent="0.25">
      <c r="A10" s="7">
        <v>71</v>
      </c>
      <c r="B10" s="11"/>
      <c r="C10" s="7" t="s">
        <v>21</v>
      </c>
      <c r="D10" s="11" t="s">
        <v>71</v>
      </c>
      <c r="E10" s="11"/>
      <c r="F10" s="11"/>
      <c r="G10" s="11"/>
      <c r="H10" s="7" t="s">
        <v>23</v>
      </c>
      <c r="I10" s="7"/>
      <c r="J10" s="9">
        <v>48</v>
      </c>
      <c r="K10" s="9"/>
      <c r="L10" s="8">
        <f t="shared" si="0"/>
        <v>0</v>
      </c>
      <c r="M10" s="8">
        <f t="shared" si="1"/>
        <v>0</v>
      </c>
      <c r="N10" s="10"/>
      <c r="O10" s="8">
        <f t="shared" si="2"/>
        <v>0</v>
      </c>
    </row>
    <row r="11" spans="1:16" ht="45" x14ac:dyDescent="0.25">
      <c r="A11" s="7">
        <v>72</v>
      </c>
      <c r="B11" s="11"/>
      <c r="C11" s="7" t="s">
        <v>16</v>
      </c>
      <c r="D11" s="11" t="s">
        <v>72</v>
      </c>
      <c r="E11" s="11"/>
      <c r="F11" s="11"/>
      <c r="G11" s="11"/>
      <c r="H11" s="7" t="s">
        <v>18</v>
      </c>
      <c r="I11" s="7"/>
      <c r="J11" s="9">
        <v>6</v>
      </c>
      <c r="K11" s="9"/>
      <c r="L11" s="8">
        <f t="shared" si="0"/>
        <v>0</v>
      </c>
      <c r="M11" s="8">
        <f t="shared" si="1"/>
        <v>0</v>
      </c>
      <c r="N11" s="10"/>
      <c r="O11" s="8">
        <f t="shared" si="2"/>
        <v>0</v>
      </c>
    </row>
    <row r="12" spans="1:16" ht="120" x14ac:dyDescent="0.25">
      <c r="A12" s="7">
        <v>73</v>
      </c>
      <c r="B12" s="11"/>
      <c r="C12" s="7" t="s">
        <v>16</v>
      </c>
      <c r="D12" s="11" t="s">
        <v>70</v>
      </c>
      <c r="E12" s="11"/>
      <c r="F12" s="11"/>
      <c r="G12" s="11"/>
      <c r="H12" s="7" t="s">
        <v>18</v>
      </c>
      <c r="I12" s="7"/>
      <c r="J12" s="9">
        <v>0</v>
      </c>
      <c r="K12" s="9"/>
      <c r="L12" s="8">
        <f t="shared" si="0"/>
        <v>0</v>
      </c>
      <c r="M12" s="8">
        <f t="shared" si="1"/>
        <v>0</v>
      </c>
      <c r="N12" s="10"/>
      <c r="O12" s="8">
        <f t="shared" si="2"/>
        <v>0</v>
      </c>
    </row>
    <row r="13" spans="1:16" ht="180" x14ac:dyDescent="0.25">
      <c r="A13" s="7">
        <v>74</v>
      </c>
      <c r="B13" s="11"/>
      <c r="C13" s="7" t="s">
        <v>16</v>
      </c>
      <c r="D13" s="11" t="s">
        <v>65</v>
      </c>
      <c r="E13" s="11"/>
      <c r="F13" s="11"/>
      <c r="G13" s="11"/>
      <c r="H13" s="7" t="s">
        <v>18</v>
      </c>
      <c r="I13" s="7"/>
      <c r="J13" s="9">
        <v>0</v>
      </c>
      <c r="K13" s="9"/>
      <c r="L13" s="8">
        <f t="shared" si="0"/>
        <v>0</v>
      </c>
      <c r="M13" s="8">
        <f t="shared" si="1"/>
        <v>0</v>
      </c>
      <c r="N13" s="10"/>
      <c r="O13" s="8">
        <f t="shared" si="2"/>
        <v>0</v>
      </c>
    </row>
    <row r="14" spans="1:16" x14ac:dyDescent="0.25">
      <c r="I14" t="s">
        <v>25</v>
      </c>
      <c r="J14" s="8"/>
      <c r="K14" s="8"/>
      <c r="L14" s="8"/>
      <c r="M14" s="8">
        <f>SUM(M4:M13)</f>
        <v>0</v>
      </c>
      <c r="N14" s="8"/>
      <c r="O14" s="8">
        <f>SUM(O4:O13)</f>
        <v>0</v>
      </c>
      <c r="P14" s="12"/>
    </row>
  </sheetData>
  <sheetProtection sheet="1"/>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(P1) DZIERŻAWA HOMOGENIZATORA </vt:lpstr>
      <vt:lpstr>(P2) DZIERŻAWA APARATU ORAZ TE</vt:lpstr>
      <vt:lpstr>(P3) DZIERŻAWA APARATÓW ORAZ B</vt:lpstr>
      <vt:lpstr>(P4) DZIERŻAWA APARATU DO PANE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2025-12-29T11:02:23Z</cp:lastPrinted>
  <dcterms:created xsi:type="dcterms:W3CDTF">2025-12-29T10:45:36Z</dcterms:created>
  <dcterms:modified xsi:type="dcterms:W3CDTF">2025-12-29T11:02:35Z</dcterms:modified>
  <cp:category/>
</cp:coreProperties>
</file>