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6\POZA USTAWĄ\05 PU 26 ODCZYNNIKI PATOMORF\"/>
    </mc:Choice>
  </mc:AlternateContent>
  <xr:revisionPtr revIDLastSave="0" documentId="13_ncr:1_{13F66AE0-D347-4D18-BB11-F1D053CA6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ODCZYNNIKI DO APARATU MAG" sheetId="1" r:id="rId1"/>
  </sheets>
  <calcPr calcId="999999"/>
</workbook>
</file>

<file path=xl/calcChain.xml><?xml version="1.0" encoding="utf-8"?>
<calcChain xmlns="http://schemas.openxmlformats.org/spreadsheetml/2006/main">
  <c r="O12" i="1" l="1"/>
  <c r="M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<sst xmlns="http://schemas.openxmlformats.org/spreadsheetml/2006/main" count="49" uniqueCount="32">
  <si>
    <t>(P1) ODCZYNNIKI DO APARATU MAGNUS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</si>
  <si>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</si>
  <si>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</si>
  <si>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</si>
  <si>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</si>
  <si>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</si>
  <si>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</si>
  <si>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</si>
  <si>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</si>
  <si>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</si>
  <si>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</si>
  <si>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</si>
  <si>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</si>
  <si>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</si>
  <si>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</si>
  <si>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</si>
  <si>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312_03_23</t>
  </si>
  <si>
    <t>Formalina, roztwór 10% buforowany w opakowaniach HDPE 5 litrów</t>
  </si>
  <si>
    <t>op</t>
  </si>
  <si>
    <t>5 litrów</t>
  </si>
  <si>
    <t>Alkohol skażony 99% w opakowaniach 5 litrów</t>
  </si>
  <si>
    <t>5litrów</t>
  </si>
  <si>
    <t>Alkohol izoprpylowy 99% w opakowaniach 5 litrów</t>
  </si>
  <si>
    <t>312_03_08</t>
  </si>
  <si>
    <t>Mile One – roztwór odwadniający na bazie alkoholu , dedykowany do przeprowadzania materiału histopatologicznego (szczególnie tłuszczy) w posiadanym przez Zamawiającego procesorze Magnus Plus firmy Milestone. Wyrób medyczny do diagnostyki in vitro. Op. 5 litrów.</t>
  </si>
  <si>
    <t>Mile Two– roztwór prześwietlający na bazie alkoholu i izoparafiny, nie zawierający ksylenu, dedykowany do przeprowadzania materiału histopatologicznego(szczególnie tłuszczy) w posiadanym przez Zamawiającego 
procesorze Magnus Plus firmy Milestone. Wyrób medyczny do  diagnostyki in vitro. Op. 5 litrów</t>
  </si>
  <si>
    <t>Mile Green- roztwór oczyszczający będący mieszaniną izoparafin, nie zawierający ksylenu, dedykowany do oczyszczania z parafiny koszy procesorów oraz innych narzędzi wykorzystywanych 
w pracowni histopatologicznej w posiadanym przez Zamawiającego urządzeniu HistosMate firmy Milestone. Wyrób medyczny do diagnostyki in vitro. Op. 5 litrów</t>
  </si>
  <si>
    <t>Parafina w formie granulatu z dodatkiem uplastyczniaczy oraz 0,8% DMSO. 
Stosowana do infiltracji zatapiania materiału metodami manualnymi.</t>
  </si>
  <si>
    <t>10 kg</t>
  </si>
  <si>
    <t>Szkiełka podstawowe szlifowane pod kątem 90°, emaliowane w kolorze białym.</t>
  </si>
  <si>
    <t>50 sztuk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</si>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</sst>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topLeftCell="A4" workbookViewId="0">
      <selection activeCell="O12" sqref="O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19</v>
      </c>
      <c r="J4" s="9">
        <v>120</v>
      </c>
      <c r="K4" s="9"/>
      <c r="L4" s="8">
        <f t="shared" ref="L4:L11" si="0">ROUND(K4*((100+N4)/100), 2)</f>
        <v>0</v>
      </c>
      <c r="M4" s="8">
        <f t="shared" ref="M4:M11" si="1">J4*K4</f>
        <v>0</v>
      </c>
      <c r="N4" s="10"/>
      <c r="O4" s="8">
        <f t="shared" ref="O4:O11" si="2">J4*L4</f>
        <v>0</v>
      </c>
    </row>
    <row r="5" spans="1:16" x14ac:dyDescent="0.25">
      <c r="A5" s="7">
        <v>2</v>
      </c>
      <c r="B5" s="11"/>
      <c r="C5" s="7" t="s">
        <v>16</v>
      </c>
      <c r="D5" s="11" t="s">
        <v>20</v>
      </c>
      <c r="E5" s="11"/>
      <c r="F5" s="11"/>
      <c r="G5" s="11"/>
      <c r="H5" s="7" t="s">
        <v>18</v>
      </c>
      <c r="I5" s="7" t="s">
        <v>21</v>
      </c>
      <c r="J5" s="9">
        <v>270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3</v>
      </c>
      <c r="B6" s="11"/>
      <c r="C6" s="7" t="s">
        <v>16</v>
      </c>
      <c r="D6" s="11" t="s">
        <v>22</v>
      </c>
      <c r="E6" s="11"/>
      <c r="F6" s="11"/>
      <c r="G6" s="11"/>
      <c r="H6" s="7" t="s">
        <v>18</v>
      </c>
      <c r="I6" s="7" t="s">
        <v>19</v>
      </c>
      <c r="J6" s="9">
        <v>200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75" x14ac:dyDescent="0.25">
      <c r="A7" s="7">
        <v>4</v>
      </c>
      <c r="B7" s="11"/>
      <c r="C7" s="7" t="s">
        <v>23</v>
      </c>
      <c r="D7" s="11" t="s">
        <v>24</v>
      </c>
      <c r="E7" s="11"/>
      <c r="F7" s="11"/>
      <c r="G7" s="11"/>
      <c r="H7" s="7" t="s">
        <v>18</v>
      </c>
      <c r="I7" s="7" t="s">
        <v>19</v>
      </c>
      <c r="J7" s="9">
        <v>25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90" x14ac:dyDescent="0.25">
      <c r="A8" s="7">
        <v>5</v>
      </c>
      <c r="B8" s="11"/>
      <c r="C8" s="7" t="s">
        <v>23</v>
      </c>
      <c r="D8" s="11" t="s">
        <v>25</v>
      </c>
      <c r="E8" s="11"/>
      <c r="F8" s="11"/>
      <c r="G8" s="11"/>
      <c r="H8" s="7" t="s">
        <v>18</v>
      </c>
      <c r="I8" s="7" t="s">
        <v>19</v>
      </c>
      <c r="J8" s="9">
        <v>50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105" x14ac:dyDescent="0.25">
      <c r="A9" s="7">
        <v>6</v>
      </c>
      <c r="B9" s="11"/>
      <c r="C9" s="7" t="s">
        <v>23</v>
      </c>
      <c r="D9" s="11" t="s">
        <v>26</v>
      </c>
      <c r="E9" s="11"/>
      <c r="F9" s="11"/>
      <c r="G9" s="11"/>
      <c r="H9" s="7" t="s">
        <v>18</v>
      </c>
      <c r="I9" s="7" t="s">
        <v>19</v>
      </c>
      <c r="J9" s="9">
        <v>56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60" x14ac:dyDescent="0.25">
      <c r="A10" s="7">
        <v>7</v>
      </c>
      <c r="B10" s="11"/>
      <c r="C10" s="7" t="s">
        <v>23</v>
      </c>
      <c r="D10" s="11" t="s">
        <v>27</v>
      </c>
      <c r="E10" s="11"/>
      <c r="F10" s="11"/>
      <c r="G10" s="11"/>
      <c r="H10" s="7" t="s">
        <v>18</v>
      </c>
      <c r="I10" s="7" t="s">
        <v>28</v>
      </c>
      <c r="J10" s="9">
        <v>18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30" x14ac:dyDescent="0.25">
      <c r="A11" s="7">
        <v>8</v>
      </c>
      <c r="B11" s="11"/>
      <c r="C11" s="7" t="s">
        <v>23</v>
      </c>
      <c r="D11" s="11" t="s">
        <v>29</v>
      </c>
      <c r="E11" s="11"/>
      <c r="F11" s="11"/>
      <c r="G11" s="11"/>
      <c r="H11" s="7" t="s">
        <v>18</v>
      </c>
      <c r="I11" s="7" t="s">
        <v>30</v>
      </c>
      <c r="J11" s="9">
        <v>1000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I12" t="s">
        <v>31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ODCZYNNIKI DO APARATU MAG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2026-01-21T08:16:51Z</dcterms:created>
  <dcterms:modified xsi:type="dcterms:W3CDTF">2026-01-21T10:46:47Z</dcterms:modified>
  <cp:category/>
</cp:coreProperties>
</file>