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83 PN 19 - aparatura medyczna\dokumentacja przetargowa\"/>
    </mc:Choice>
  </mc:AlternateContent>
  <xr:revisionPtr revIDLastSave="0" documentId="13_ncr:1_{6EA4DD1A-F5CB-4828-8EEA-2DCADBA3F736}" xr6:coauthVersionLast="43" xr6:coauthVersionMax="43" xr10:uidLastSave="{00000000-0000-0000-0000-000000000000}"/>
  <bookViews>
    <workbookView xWindow="-108" yWindow="-108" windowWidth="23256" windowHeight="12576" activeTab="2" xr2:uid="{00000000-000D-0000-FFFF-FFFF00000000}"/>
  </bookViews>
  <sheets>
    <sheet name="Aparat USG" sheetId="1" r:id="rId1"/>
    <sheet name="Wyposażenie medyczne" sheetId="2" r:id="rId2"/>
    <sheet name="Urządzenia medyczne" sheetId="3" r:id="rId3"/>
    <sheet name="Kryteria oceny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6" i="3" l="1"/>
  <c r="L16" i="3"/>
  <c r="O16" i="3" s="1"/>
  <c r="O15" i="3"/>
  <c r="M15" i="3"/>
  <c r="L15" i="3"/>
  <c r="M14" i="3"/>
  <c r="L14" i="3"/>
  <c r="O14" i="3" s="1"/>
  <c r="M13" i="3"/>
  <c r="L13" i="3"/>
  <c r="O13" i="3" s="1"/>
  <c r="M12" i="3"/>
  <c r="L12" i="3"/>
  <c r="O12" i="3" s="1"/>
  <c r="O11" i="3"/>
  <c r="M11" i="3"/>
  <c r="L11" i="3"/>
  <c r="O10" i="3"/>
  <c r="M10" i="3"/>
  <c r="L10" i="3"/>
  <c r="M9" i="3"/>
  <c r="L9" i="3"/>
  <c r="O9" i="3" s="1"/>
  <c r="M8" i="3"/>
  <c r="L8" i="3"/>
  <c r="O8" i="3" s="1"/>
  <c r="M7" i="3"/>
  <c r="L7" i="3"/>
  <c r="O7" i="3" s="1"/>
  <c r="O6" i="3"/>
  <c r="M6" i="3"/>
  <c r="L6" i="3"/>
  <c r="M5" i="3"/>
  <c r="L5" i="3"/>
  <c r="O5" i="3" s="1"/>
  <c r="M4" i="3"/>
  <c r="M17" i="3" s="1"/>
  <c r="L4" i="3"/>
  <c r="O4" i="3" s="1"/>
  <c r="M26" i="2"/>
  <c r="L26" i="2"/>
  <c r="O26" i="2" s="1"/>
  <c r="O25" i="2"/>
  <c r="M25" i="2"/>
  <c r="L25" i="2"/>
  <c r="O24" i="2"/>
  <c r="M24" i="2"/>
  <c r="L24" i="2"/>
  <c r="M23" i="2"/>
  <c r="L23" i="2"/>
  <c r="O23" i="2" s="1"/>
  <c r="M22" i="2"/>
  <c r="L22" i="2"/>
  <c r="O22" i="2" s="1"/>
  <c r="M21" i="2"/>
  <c r="L21" i="2"/>
  <c r="O21" i="2" s="1"/>
  <c r="M20" i="2"/>
  <c r="L20" i="2"/>
  <c r="O20" i="2" s="1"/>
  <c r="M19" i="2"/>
  <c r="L19" i="2"/>
  <c r="O19" i="2" s="1"/>
  <c r="M18" i="2"/>
  <c r="L18" i="2"/>
  <c r="O18" i="2" s="1"/>
  <c r="M17" i="2"/>
  <c r="L17" i="2"/>
  <c r="O17" i="2" s="1"/>
  <c r="M16" i="2"/>
  <c r="L16" i="2"/>
  <c r="O16" i="2" s="1"/>
  <c r="M15" i="2"/>
  <c r="L15" i="2"/>
  <c r="O15" i="2" s="1"/>
  <c r="M14" i="2"/>
  <c r="L14" i="2"/>
  <c r="O14" i="2" s="1"/>
  <c r="M13" i="2"/>
  <c r="L13" i="2"/>
  <c r="O13" i="2" s="1"/>
  <c r="M12" i="2"/>
  <c r="L12" i="2"/>
  <c r="O12" i="2" s="1"/>
  <c r="M11" i="2"/>
  <c r="L11" i="2"/>
  <c r="O11" i="2" s="1"/>
  <c r="M10" i="2"/>
  <c r="L10" i="2"/>
  <c r="O10" i="2" s="1"/>
  <c r="M9" i="2"/>
  <c r="L9" i="2"/>
  <c r="O9" i="2" s="1"/>
  <c r="O8" i="2"/>
  <c r="M8" i="2"/>
  <c r="L8" i="2"/>
  <c r="M7" i="2"/>
  <c r="L7" i="2"/>
  <c r="O7" i="2" s="1"/>
  <c r="M6" i="2"/>
  <c r="L6" i="2"/>
  <c r="O6" i="2" s="1"/>
  <c r="M5" i="2"/>
  <c r="L5" i="2"/>
  <c r="O5" i="2" s="1"/>
  <c r="O4" i="2"/>
  <c r="M4" i="2"/>
  <c r="M27" i="2" s="1"/>
  <c r="L4" i="2"/>
  <c r="M4" i="1"/>
  <c r="M5" i="1" s="1"/>
  <c r="L4" i="1"/>
  <c r="O4" i="1" s="1"/>
  <c r="O5" i="1" s="1"/>
  <c r="O17" i="3" l="1"/>
  <c r="O27" i="2"/>
</calcChain>
</file>

<file path=xl/sharedStrings.xml><?xml version="1.0" encoding="utf-8"?>
<sst xmlns="http://schemas.openxmlformats.org/spreadsheetml/2006/main" count="205" uniqueCount="65">
  <si>
    <t>Aparat USG</t>
  </si>
  <si>
    <t>LP.</t>
  </si>
  <si>
    <t>Indeks produktu</t>
  </si>
  <si>
    <t>Nazwa producenta</t>
  </si>
  <si>
    <t>Wielkość opakowania</t>
  </si>
  <si>
    <t>Ilość zamawiana</t>
  </si>
  <si>
    <t>VAT %</t>
  </si>
  <si>
    <t>312_06_08</t>
  </si>
  <si>
    <t>szt.</t>
  </si>
  <si>
    <t>Razem</t>
  </si>
  <si>
    <t>Pozostałe wyposażenie</t>
  </si>
  <si>
    <t>312_06_23</t>
  </si>
  <si>
    <t>Krzesło szpitalne</t>
  </si>
  <si>
    <t>Lodówka</t>
  </si>
  <si>
    <t>Szafa lekarska 2 - drzwiowa</t>
  </si>
  <si>
    <t>Szafa lekarska 1 drzwiowa</t>
  </si>
  <si>
    <t>Taboret obrotowy</t>
  </si>
  <si>
    <t>Taboret z podparciem</t>
  </si>
  <si>
    <t>Fotel obrotowy</t>
  </si>
  <si>
    <t>Ławka łączona dla pacjentów</t>
  </si>
  <si>
    <t>Krzesło z możliwością dezynfekcji</t>
  </si>
  <si>
    <t>Sofa</t>
  </si>
  <si>
    <t>Fotel</t>
  </si>
  <si>
    <t>Wózek do sprzątania</t>
  </si>
  <si>
    <t>Stelaż do worków na odpady</t>
  </si>
  <si>
    <t>szafka przyłóżkowa dla pacjenta ze stolikiem</t>
  </si>
  <si>
    <t>Stolik zabiegowy na kółkach</t>
  </si>
  <si>
    <t>Balkonik z podparciem pod pachy</t>
  </si>
  <si>
    <t>Wózek do transportu chorych leżących</t>
  </si>
  <si>
    <t>Wózek dla chorych siedzących</t>
  </si>
  <si>
    <t>Przenośnik do przesuwania pacjentów</t>
  </si>
  <si>
    <t>Wózek zabiegowy</t>
  </si>
  <si>
    <t>Drabinki</t>
  </si>
  <si>
    <t>Chodzik -balkonik</t>
  </si>
  <si>
    <t>Parawan</t>
  </si>
  <si>
    <t>Wyposażenie medyczne</t>
  </si>
  <si>
    <t>Łóżko wyciągowe z ramą bałkańską z zasuwanymi drabinkami do łóżek i stojakami do kroplówek i materacami</t>
  </si>
  <si>
    <t>Stół zabiegowy</t>
  </si>
  <si>
    <t>Ciśnieniomierz</t>
  </si>
  <si>
    <t>Pompa infuzyjna</t>
  </si>
  <si>
    <t>Kardiomonitor</t>
  </si>
  <si>
    <t>Ssak elektryczny</t>
  </si>
  <si>
    <t>Materac p/odleżynowy</t>
  </si>
  <si>
    <t>Inhalator</t>
  </si>
  <si>
    <t>Łóżko szpitalne elektryczne</t>
  </si>
  <si>
    <t>Wiertarka ortopedyczna</t>
  </si>
  <si>
    <t>Holter</t>
  </si>
  <si>
    <t>Wózek transportowy</t>
  </si>
  <si>
    <t>Stacja opisowa</t>
  </si>
  <si>
    <t>Kryteria oceny dla postępowania</t>
  </si>
  <si>
    <t>Nazwa kryterium</t>
  </si>
  <si>
    <t>PPAFPPCRITERION-5d413be527ddf742215667</t>
  </si>
  <si>
    <t>PPAPPFORPUBLICPROCUREMENT_0001-5d41379fd38a6610520748</t>
  </si>
  <si>
    <t xml:space="preserve">Nazwa dostawcy </t>
  </si>
  <si>
    <t xml:space="preserve">Przedmiot zakupu </t>
  </si>
  <si>
    <t>Indeks produktu u dostawcy</t>
  </si>
  <si>
    <t xml:space="preserve">Nazwa produktu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</si>
  <si>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</si>
  <si>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</si>
  <si>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</si>
  <si>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</si>
  <si>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</si>
  <si>
    <t xml:space="preserve">Podać ilość dni </t>
  </si>
  <si>
    <t>termin realizacji zamówienia (od daty zawarcia umowy)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</si>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</sst>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3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Continuous"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4" fillId="0" borderId="0" xfId="0" applyFont="1"/>
    <xf numFmtId="0" fontId="5" fillId="0" borderId="0" xfId="0" applyFont="1"/>
    <xf numFmtId="0" fontId="0" fillId="3" borderId="0" xfId="0" applyFill="1"/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s="7" customFormat="1" ht="18" x14ac:dyDescent="0.35">
      <c r="F1" s="8" t="s">
        <v>0</v>
      </c>
    </row>
    <row r="2" spans="1:16" s="7" customFormat="1" ht="43.2" x14ac:dyDescent="0.3">
      <c r="A2" s="6" t="s">
        <v>1</v>
      </c>
      <c r="B2" s="6" t="s">
        <v>53</v>
      </c>
      <c r="C2" s="6" t="s">
        <v>2</v>
      </c>
      <c r="D2" s="6" t="s">
        <v>54</v>
      </c>
      <c r="E2" s="6" t="s">
        <v>55</v>
      </c>
      <c r="F2" s="6" t="s">
        <v>56</v>
      </c>
      <c r="G2" s="6" t="s">
        <v>3</v>
      </c>
      <c r="H2" s="6" t="s">
        <v>57</v>
      </c>
      <c r="I2" s="6" t="s">
        <v>4</v>
      </c>
      <c r="J2" s="6" t="s">
        <v>5</v>
      </c>
      <c r="K2" s="6" t="s">
        <v>58</v>
      </c>
      <c r="L2" s="6" t="s">
        <v>59</v>
      </c>
      <c r="M2" s="6" t="s">
        <v>60</v>
      </c>
      <c r="N2" s="6" t="s">
        <v>6</v>
      </c>
      <c r="O2" s="6" t="s">
        <v>61</v>
      </c>
    </row>
    <row r="3" spans="1:16" s="7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7" customFormat="1" x14ac:dyDescent="0.3">
      <c r="A4" s="3">
        <v>1</v>
      </c>
      <c r="B4" s="3"/>
      <c r="C4" s="3" t="s">
        <v>7</v>
      </c>
      <c r="D4" s="3" t="s">
        <v>0</v>
      </c>
      <c r="E4" s="3"/>
      <c r="F4" s="3"/>
      <c r="G4" s="3"/>
      <c r="H4" s="3" t="s">
        <v>8</v>
      </c>
      <c r="I4" s="15" t="s">
        <v>64</v>
      </c>
      <c r="J4" s="10">
        <v>1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s="7" customFormat="1" x14ac:dyDescent="0.3">
      <c r="I5" s="7" t="s">
        <v>9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7"/>
  <sheetViews>
    <sheetView workbookViewId="0">
      <selection activeCell="F30" sqref="F30"/>
    </sheetView>
  </sheetViews>
  <sheetFormatPr defaultRowHeight="14.4" x14ac:dyDescent="0.3"/>
  <cols>
    <col min="1" max="1" width="4.5546875" style="7" bestFit="1" customWidth="1"/>
    <col min="2" max="2" width="16.6640625" style="7" customWidth="1"/>
    <col min="3" max="3" width="13.5546875" style="7" customWidth="1"/>
    <col min="4" max="4" width="25.21875" style="7" customWidth="1"/>
    <col min="5" max="5" width="21.44140625" style="7" customWidth="1"/>
    <col min="6" max="6" width="31.88671875" style="7" customWidth="1"/>
    <col min="7" max="7" width="20" style="7" bestFit="1" customWidth="1"/>
    <col min="8" max="8" width="10" style="7" customWidth="1"/>
    <col min="9" max="9" width="8.44140625" style="7" customWidth="1"/>
    <col min="10" max="10" width="10.44140625" style="7" customWidth="1"/>
    <col min="11" max="11" width="11.88671875" style="7" customWidth="1"/>
    <col min="12" max="12" width="15.33203125" style="7" customWidth="1"/>
    <col min="13" max="13" width="14.44140625" style="7" customWidth="1"/>
    <col min="14" max="14" width="7" style="7" bestFit="1" customWidth="1"/>
    <col min="15" max="15" width="16.44140625" style="7" customWidth="1"/>
  </cols>
  <sheetData>
    <row r="1" spans="1:15" ht="18" x14ac:dyDescent="0.35">
      <c r="F1" s="8" t="s">
        <v>10</v>
      </c>
    </row>
    <row r="2" spans="1:15" s="7" customFormat="1" ht="43.2" x14ac:dyDescent="0.3">
      <c r="A2" s="6" t="s">
        <v>1</v>
      </c>
      <c r="B2" s="6" t="s">
        <v>53</v>
      </c>
      <c r="C2" s="6" t="s">
        <v>2</v>
      </c>
      <c r="D2" s="6" t="s">
        <v>54</v>
      </c>
      <c r="E2" s="6" t="s">
        <v>55</v>
      </c>
      <c r="F2" s="6" t="s">
        <v>56</v>
      </c>
      <c r="G2" s="6" t="s">
        <v>3</v>
      </c>
      <c r="H2" s="6" t="s">
        <v>57</v>
      </c>
      <c r="I2" s="6" t="s">
        <v>4</v>
      </c>
      <c r="J2" s="6" t="s">
        <v>5</v>
      </c>
      <c r="K2" s="6" t="s">
        <v>58</v>
      </c>
      <c r="L2" s="6" t="s">
        <v>59</v>
      </c>
      <c r="M2" s="6" t="s">
        <v>60</v>
      </c>
      <c r="N2" s="6" t="s">
        <v>6</v>
      </c>
      <c r="O2" s="6" t="s">
        <v>61</v>
      </c>
    </row>
    <row r="3" spans="1:15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5" x14ac:dyDescent="0.3">
      <c r="A4" s="3">
        <v>2</v>
      </c>
      <c r="B4" s="3"/>
      <c r="C4" s="3" t="s">
        <v>11</v>
      </c>
      <c r="D4" s="3" t="s">
        <v>12</v>
      </c>
      <c r="E4" s="3"/>
      <c r="F4" s="3"/>
      <c r="G4" s="3"/>
      <c r="H4" s="3" t="s">
        <v>8</v>
      </c>
      <c r="I4" s="15" t="s">
        <v>64</v>
      </c>
      <c r="J4" s="10">
        <v>36</v>
      </c>
      <c r="K4" s="10"/>
      <c r="L4" s="10">
        <f t="shared" ref="L4:L26" si="0">K4*((100+N4)/100)</f>
        <v>0</v>
      </c>
      <c r="M4" s="10">
        <f t="shared" ref="M4:M26" si="1">J4*K4</f>
        <v>0</v>
      </c>
      <c r="N4" s="10"/>
      <c r="O4" s="10">
        <f t="shared" ref="O4:O26" si="2">J4*L4</f>
        <v>0</v>
      </c>
    </row>
    <row r="5" spans="1:15" x14ac:dyDescent="0.3">
      <c r="A5" s="3">
        <v>3</v>
      </c>
      <c r="B5" s="3"/>
      <c r="C5" s="3" t="s">
        <v>11</v>
      </c>
      <c r="D5" s="3" t="s">
        <v>13</v>
      </c>
      <c r="E5" s="3"/>
      <c r="F5" s="3"/>
      <c r="G5" s="3"/>
      <c r="H5" s="3" t="s">
        <v>8</v>
      </c>
      <c r="I5" s="15" t="s">
        <v>64</v>
      </c>
      <c r="J5" s="10">
        <v>2</v>
      </c>
      <c r="K5" s="10"/>
      <c r="L5" s="10">
        <f t="shared" si="0"/>
        <v>0</v>
      </c>
      <c r="M5" s="10">
        <f t="shared" si="1"/>
        <v>0</v>
      </c>
      <c r="N5" s="10"/>
      <c r="O5" s="10">
        <f t="shared" si="2"/>
        <v>0</v>
      </c>
    </row>
    <row r="6" spans="1:15" x14ac:dyDescent="0.3">
      <c r="A6" s="3">
        <v>4</v>
      </c>
      <c r="B6" s="3"/>
      <c r="C6" s="3" t="s">
        <v>11</v>
      </c>
      <c r="D6" s="3" t="s">
        <v>14</v>
      </c>
      <c r="E6" s="3"/>
      <c r="F6" s="3"/>
      <c r="G6" s="3"/>
      <c r="H6" s="3" t="s">
        <v>8</v>
      </c>
      <c r="I6" s="15" t="s">
        <v>64</v>
      </c>
      <c r="J6" s="10">
        <v>4</v>
      </c>
      <c r="K6" s="10"/>
      <c r="L6" s="10">
        <f t="shared" si="0"/>
        <v>0</v>
      </c>
      <c r="M6" s="10">
        <f t="shared" si="1"/>
        <v>0</v>
      </c>
      <c r="N6" s="10"/>
      <c r="O6" s="10">
        <f t="shared" si="2"/>
        <v>0</v>
      </c>
    </row>
    <row r="7" spans="1:15" x14ac:dyDescent="0.3">
      <c r="A7" s="3">
        <v>5</v>
      </c>
      <c r="B7" s="3"/>
      <c r="C7" s="3" t="s">
        <v>11</v>
      </c>
      <c r="D7" s="3" t="s">
        <v>15</v>
      </c>
      <c r="E7" s="3"/>
      <c r="F7" s="3"/>
      <c r="G7" s="3"/>
      <c r="H7" s="3" t="s">
        <v>8</v>
      </c>
      <c r="I7" s="15" t="s">
        <v>64</v>
      </c>
      <c r="J7" s="10">
        <v>3</v>
      </c>
      <c r="K7" s="10"/>
      <c r="L7" s="10">
        <f t="shared" si="0"/>
        <v>0</v>
      </c>
      <c r="M7" s="10">
        <f t="shared" si="1"/>
        <v>0</v>
      </c>
      <c r="N7" s="10"/>
      <c r="O7" s="10">
        <f t="shared" si="2"/>
        <v>0</v>
      </c>
    </row>
    <row r="8" spans="1:15" x14ac:dyDescent="0.3">
      <c r="A8" s="3">
        <v>6</v>
      </c>
      <c r="B8" s="3"/>
      <c r="C8" s="3" t="s">
        <v>11</v>
      </c>
      <c r="D8" s="3" t="s">
        <v>16</v>
      </c>
      <c r="E8" s="3"/>
      <c r="F8" s="3"/>
      <c r="G8" s="3"/>
      <c r="H8" s="3" t="s">
        <v>8</v>
      </c>
      <c r="I8" s="15" t="s">
        <v>64</v>
      </c>
      <c r="J8" s="10">
        <v>6</v>
      </c>
      <c r="K8" s="10"/>
      <c r="L8" s="10">
        <f t="shared" si="0"/>
        <v>0</v>
      </c>
      <c r="M8" s="10">
        <f t="shared" si="1"/>
        <v>0</v>
      </c>
      <c r="N8" s="10"/>
      <c r="O8" s="10">
        <f t="shared" si="2"/>
        <v>0</v>
      </c>
    </row>
    <row r="9" spans="1:15" x14ac:dyDescent="0.3">
      <c r="A9" s="3">
        <v>7</v>
      </c>
      <c r="B9" s="3"/>
      <c r="C9" s="3" t="s">
        <v>11</v>
      </c>
      <c r="D9" s="3" t="s">
        <v>17</v>
      </c>
      <c r="E9" s="3"/>
      <c r="F9" s="3"/>
      <c r="G9" s="3"/>
      <c r="H9" s="3" t="s">
        <v>8</v>
      </c>
      <c r="I9" s="15" t="s">
        <v>64</v>
      </c>
      <c r="J9" s="10">
        <v>3</v>
      </c>
      <c r="K9" s="10"/>
      <c r="L9" s="10">
        <f t="shared" si="0"/>
        <v>0</v>
      </c>
      <c r="M9" s="10">
        <f t="shared" si="1"/>
        <v>0</v>
      </c>
      <c r="N9" s="10"/>
      <c r="O9" s="10">
        <f t="shared" si="2"/>
        <v>0</v>
      </c>
    </row>
    <row r="10" spans="1:15" x14ac:dyDescent="0.3">
      <c r="A10" s="3">
        <v>8</v>
      </c>
      <c r="B10" s="3"/>
      <c r="C10" s="3" t="s">
        <v>11</v>
      </c>
      <c r="D10" s="3" t="s">
        <v>18</v>
      </c>
      <c r="E10" s="3"/>
      <c r="F10" s="3"/>
      <c r="G10" s="3"/>
      <c r="H10" s="3" t="s">
        <v>8</v>
      </c>
      <c r="I10" s="15" t="s">
        <v>64</v>
      </c>
      <c r="J10" s="10">
        <v>17</v>
      </c>
      <c r="K10" s="10"/>
      <c r="L10" s="10">
        <f t="shared" si="0"/>
        <v>0</v>
      </c>
      <c r="M10" s="10">
        <f t="shared" si="1"/>
        <v>0</v>
      </c>
      <c r="N10" s="10"/>
      <c r="O10" s="10">
        <f t="shared" si="2"/>
        <v>0</v>
      </c>
    </row>
    <row r="11" spans="1:15" x14ac:dyDescent="0.3">
      <c r="A11" s="3">
        <v>9</v>
      </c>
      <c r="B11" s="3"/>
      <c r="C11" s="3" t="s">
        <v>11</v>
      </c>
      <c r="D11" s="3" t="s">
        <v>19</v>
      </c>
      <c r="E11" s="3"/>
      <c r="F11" s="3"/>
      <c r="G11" s="3"/>
      <c r="H11" s="3" t="s">
        <v>8</v>
      </c>
      <c r="I11" s="15" t="s">
        <v>64</v>
      </c>
      <c r="J11" s="10">
        <v>1</v>
      </c>
      <c r="K11" s="10"/>
      <c r="L11" s="10">
        <f t="shared" si="0"/>
        <v>0</v>
      </c>
      <c r="M11" s="10">
        <f t="shared" si="1"/>
        <v>0</v>
      </c>
      <c r="N11" s="10"/>
      <c r="O11" s="10">
        <f t="shared" si="2"/>
        <v>0</v>
      </c>
    </row>
    <row r="12" spans="1:15" ht="28.8" x14ac:dyDescent="0.3">
      <c r="A12" s="3">
        <v>10</v>
      </c>
      <c r="B12" s="3"/>
      <c r="C12" s="3" t="s">
        <v>11</v>
      </c>
      <c r="D12" s="3" t="s">
        <v>20</v>
      </c>
      <c r="E12" s="3"/>
      <c r="F12" s="3"/>
      <c r="G12" s="3"/>
      <c r="H12" s="3" t="s">
        <v>8</v>
      </c>
      <c r="I12" s="15" t="s">
        <v>64</v>
      </c>
      <c r="J12" s="10">
        <v>6</v>
      </c>
      <c r="K12" s="10"/>
      <c r="L12" s="10">
        <f t="shared" si="0"/>
        <v>0</v>
      </c>
      <c r="M12" s="10">
        <f t="shared" si="1"/>
        <v>0</v>
      </c>
      <c r="N12" s="10"/>
      <c r="O12" s="10">
        <f t="shared" si="2"/>
        <v>0</v>
      </c>
    </row>
    <row r="13" spans="1:15" x14ac:dyDescent="0.3">
      <c r="A13" s="3">
        <v>11</v>
      </c>
      <c r="B13" s="3"/>
      <c r="C13" s="3" t="s">
        <v>11</v>
      </c>
      <c r="D13" s="3" t="s">
        <v>21</v>
      </c>
      <c r="E13" s="3"/>
      <c r="F13" s="3"/>
      <c r="G13" s="3"/>
      <c r="H13" s="3" t="s">
        <v>8</v>
      </c>
      <c r="I13" s="15" t="s">
        <v>64</v>
      </c>
      <c r="J13" s="10">
        <v>1</v>
      </c>
      <c r="K13" s="10"/>
      <c r="L13" s="10">
        <f t="shared" si="0"/>
        <v>0</v>
      </c>
      <c r="M13" s="10">
        <f t="shared" si="1"/>
        <v>0</v>
      </c>
      <c r="N13" s="10"/>
      <c r="O13" s="10">
        <f t="shared" si="2"/>
        <v>0</v>
      </c>
    </row>
    <row r="14" spans="1:15" x14ac:dyDescent="0.3">
      <c r="A14" s="3">
        <v>12</v>
      </c>
      <c r="B14" s="3"/>
      <c r="C14" s="3" t="s">
        <v>11</v>
      </c>
      <c r="D14" s="3" t="s">
        <v>22</v>
      </c>
      <c r="E14" s="3"/>
      <c r="F14" s="3"/>
      <c r="G14" s="3"/>
      <c r="H14" s="3" t="s">
        <v>8</v>
      </c>
      <c r="I14" s="15" t="s">
        <v>64</v>
      </c>
      <c r="J14" s="10">
        <v>4</v>
      </c>
      <c r="K14" s="10"/>
      <c r="L14" s="10">
        <f t="shared" si="0"/>
        <v>0</v>
      </c>
      <c r="M14" s="10">
        <f t="shared" si="1"/>
        <v>0</v>
      </c>
      <c r="N14" s="10"/>
      <c r="O14" s="10">
        <f t="shared" si="2"/>
        <v>0</v>
      </c>
    </row>
    <row r="15" spans="1:15" x14ac:dyDescent="0.3">
      <c r="A15" s="3">
        <v>13</v>
      </c>
      <c r="B15" s="3"/>
      <c r="C15" s="3" t="s">
        <v>11</v>
      </c>
      <c r="D15" s="3" t="s">
        <v>23</v>
      </c>
      <c r="E15" s="3"/>
      <c r="F15" s="3"/>
      <c r="G15" s="3"/>
      <c r="H15" s="3" t="s">
        <v>8</v>
      </c>
      <c r="I15" s="15" t="s">
        <v>64</v>
      </c>
      <c r="J15" s="10">
        <v>1</v>
      </c>
      <c r="K15" s="10"/>
      <c r="L15" s="10">
        <f t="shared" si="0"/>
        <v>0</v>
      </c>
      <c r="M15" s="10">
        <f t="shared" si="1"/>
        <v>0</v>
      </c>
      <c r="N15" s="10"/>
      <c r="O15" s="10">
        <f t="shared" si="2"/>
        <v>0</v>
      </c>
    </row>
    <row r="16" spans="1:15" x14ac:dyDescent="0.3">
      <c r="A16" s="3">
        <v>14</v>
      </c>
      <c r="B16" s="3"/>
      <c r="C16" s="3" t="s">
        <v>11</v>
      </c>
      <c r="D16" s="3" t="s">
        <v>24</v>
      </c>
      <c r="E16" s="3"/>
      <c r="F16" s="3"/>
      <c r="G16" s="3"/>
      <c r="H16" s="3" t="s">
        <v>8</v>
      </c>
      <c r="I16" s="15" t="s">
        <v>64</v>
      </c>
      <c r="J16" s="10">
        <v>6</v>
      </c>
      <c r="K16" s="10"/>
      <c r="L16" s="10">
        <f t="shared" si="0"/>
        <v>0</v>
      </c>
      <c r="M16" s="10">
        <f t="shared" si="1"/>
        <v>0</v>
      </c>
      <c r="N16" s="10"/>
      <c r="O16" s="10">
        <f t="shared" si="2"/>
        <v>0</v>
      </c>
    </row>
    <row r="17" spans="1:16" ht="28.8" x14ac:dyDescent="0.3">
      <c r="A17" s="3">
        <v>15</v>
      </c>
      <c r="B17" s="3"/>
      <c r="C17" s="3" t="s">
        <v>7</v>
      </c>
      <c r="D17" s="3" t="s">
        <v>25</v>
      </c>
      <c r="E17" s="3"/>
      <c r="F17" s="3"/>
      <c r="G17" s="3"/>
      <c r="H17" s="3" t="s">
        <v>8</v>
      </c>
      <c r="I17" s="15" t="s">
        <v>64</v>
      </c>
      <c r="J17" s="10">
        <v>25</v>
      </c>
      <c r="K17" s="10"/>
      <c r="L17" s="10">
        <f t="shared" si="0"/>
        <v>0</v>
      </c>
      <c r="M17" s="10">
        <f t="shared" si="1"/>
        <v>0</v>
      </c>
      <c r="N17" s="10"/>
      <c r="O17" s="10">
        <f t="shared" si="2"/>
        <v>0</v>
      </c>
    </row>
    <row r="18" spans="1:16" x14ac:dyDescent="0.3">
      <c r="A18" s="3">
        <v>16</v>
      </c>
      <c r="B18" s="3"/>
      <c r="C18" s="3" t="s">
        <v>7</v>
      </c>
      <c r="D18" s="3" t="s">
        <v>26</v>
      </c>
      <c r="E18" s="3"/>
      <c r="F18" s="3"/>
      <c r="G18" s="3"/>
      <c r="H18" s="3" t="s">
        <v>8</v>
      </c>
      <c r="I18" s="15" t="s">
        <v>64</v>
      </c>
      <c r="J18" s="10">
        <v>4</v>
      </c>
      <c r="K18" s="10"/>
      <c r="L18" s="10">
        <f t="shared" si="0"/>
        <v>0</v>
      </c>
      <c r="M18" s="10">
        <f t="shared" si="1"/>
        <v>0</v>
      </c>
      <c r="N18" s="10"/>
      <c r="O18" s="10">
        <f t="shared" si="2"/>
        <v>0</v>
      </c>
    </row>
    <row r="19" spans="1:16" ht="28.8" x14ac:dyDescent="0.3">
      <c r="A19" s="3">
        <v>17</v>
      </c>
      <c r="B19" s="3"/>
      <c r="C19" s="3" t="s">
        <v>7</v>
      </c>
      <c r="D19" s="3" t="s">
        <v>27</v>
      </c>
      <c r="E19" s="3"/>
      <c r="F19" s="3"/>
      <c r="G19" s="3"/>
      <c r="H19" s="3" t="s">
        <v>8</v>
      </c>
      <c r="I19" s="15" t="s">
        <v>64</v>
      </c>
      <c r="J19" s="10">
        <v>1</v>
      </c>
      <c r="K19" s="10"/>
      <c r="L19" s="10">
        <f t="shared" si="0"/>
        <v>0</v>
      </c>
      <c r="M19" s="10">
        <f t="shared" si="1"/>
        <v>0</v>
      </c>
      <c r="N19" s="10"/>
      <c r="O19" s="10">
        <f t="shared" si="2"/>
        <v>0</v>
      </c>
    </row>
    <row r="20" spans="1:16" ht="28.8" x14ac:dyDescent="0.3">
      <c r="A20" s="3">
        <v>18</v>
      </c>
      <c r="B20" s="3"/>
      <c r="C20" s="3" t="s">
        <v>7</v>
      </c>
      <c r="D20" s="3" t="s">
        <v>28</v>
      </c>
      <c r="E20" s="3"/>
      <c r="F20" s="3"/>
      <c r="G20" s="3"/>
      <c r="H20" s="3" t="s">
        <v>8</v>
      </c>
      <c r="I20" s="15" t="s">
        <v>64</v>
      </c>
      <c r="J20" s="10">
        <v>2</v>
      </c>
      <c r="K20" s="10"/>
      <c r="L20" s="10">
        <f t="shared" si="0"/>
        <v>0</v>
      </c>
      <c r="M20" s="10">
        <f t="shared" si="1"/>
        <v>0</v>
      </c>
      <c r="N20" s="10"/>
      <c r="O20" s="10">
        <f t="shared" si="2"/>
        <v>0</v>
      </c>
    </row>
    <row r="21" spans="1:16" ht="28.8" x14ac:dyDescent="0.3">
      <c r="A21" s="3">
        <v>19</v>
      </c>
      <c r="B21" s="3"/>
      <c r="C21" s="3" t="s">
        <v>7</v>
      </c>
      <c r="D21" s="3" t="s">
        <v>29</v>
      </c>
      <c r="E21" s="3"/>
      <c r="F21" s="3"/>
      <c r="G21" s="3"/>
      <c r="H21" s="3" t="s">
        <v>8</v>
      </c>
      <c r="I21" s="15" t="s">
        <v>64</v>
      </c>
      <c r="J21" s="10">
        <v>5</v>
      </c>
      <c r="K21" s="10"/>
      <c r="L21" s="10">
        <f t="shared" si="0"/>
        <v>0</v>
      </c>
      <c r="M21" s="10">
        <f t="shared" si="1"/>
        <v>0</v>
      </c>
      <c r="N21" s="10"/>
      <c r="O21" s="10">
        <f t="shared" si="2"/>
        <v>0</v>
      </c>
    </row>
    <row r="22" spans="1:16" ht="28.8" x14ac:dyDescent="0.3">
      <c r="A22" s="3">
        <v>20</v>
      </c>
      <c r="B22" s="3"/>
      <c r="C22" s="3" t="s">
        <v>7</v>
      </c>
      <c r="D22" s="3" t="s">
        <v>30</v>
      </c>
      <c r="E22" s="3"/>
      <c r="F22" s="3"/>
      <c r="G22" s="3"/>
      <c r="H22" s="3" t="s">
        <v>8</v>
      </c>
      <c r="I22" s="15" t="s">
        <v>64</v>
      </c>
      <c r="J22" s="10">
        <v>1</v>
      </c>
      <c r="K22" s="10"/>
      <c r="L22" s="10">
        <f t="shared" si="0"/>
        <v>0</v>
      </c>
      <c r="M22" s="10">
        <f t="shared" si="1"/>
        <v>0</v>
      </c>
      <c r="N22" s="10"/>
      <c r="O22" s="10">
        <f t="shared" si="2"/>
        <v>0</v>
      </c>
    </row>
    <row r="23" spans="1:16" x14ac:dyDescent="0.3">
      <c r="A23" s="3">
        <v>21</v>
      </c>
      <c r="B23" s="3"/>
      <c r="C23" s="3" t="s">
        <v>7</v>
      </c>
      <c r="D23" s="3" t="s">
        <v>31</v>
      </c>
      <c r="E23" s="3"/>
      <c r="F23" s="3"/>
      <c r="G23" s="3"/>
      <c r="H23" s="3" t="s">
        <v>8</v>
      </c>
      <c r="I23" s="15" t="s">
        <v>64</v>
      </c>
      <c r="J23" s="10">
        <v>2</v>
      </c>
      <c r="K23" s="10"/>
      <c r="L23" s="10">
        <f t="shared" si="0"/>
        <v>0</v>
      </c>
      <c r="M23" s="10">
        <f t="shared" si="1"/>
        <v>0</v>
      </c>
      <c r="N23" s="10"/>
      <c r="O23" s="10">
        <f t="shared" si="2"/>
        <v>0</v>
      </c>
    </row>
    <row r="24" spans="1:16" x14ac:dyDescent="0.3">
      <c r="A24" s="3">
        <v>22</v>
      </c>
      <c r="B24" s="3"/>
      <c r="C24" s="3" t="s">
        <v>7</v>
      </c>
      <c r="D24" s="3" t="s">
        <v>32</v>
      </c>
      <c r="E24" s="3"/>
      <c r="F24" s="3"/>
      <c r="G24" s="3"/>
      <c r="H24" s="3" t="s">
        <v>8</v>
      </c>
      <c r="I24" s="15" t="s">
        <v>64</v>
      </c>
      <c r="J24" s="10">
        <v>10</v>
      </c>
      <c r="K24" s="10"/>
      <c r="L24" s="10">
        <f t="shared" si="0"/>
        <v>0</v>
      </c>
      <c r="M24" s="10">
        <f t="shared" si="1"/>
        <v>0</v>
      </c>
      <c r="N24" s="10"/>
      <c r="O24" s="10">
        <f t="shared" si="2"/>
        <v>0</v>
      </c>
    </row>
    <row r="25" spans="1:16" x14ac:dyDescent="0.3">
      <c r="A25" s="3">
        <v>23</v>
      </c>
      <c r="B25" s="3"/>
      <c r="C25" s="3" t="s">
        <v>11</v>
      </c>
      <c r="D25" s="3" t="s">
        <v>33</v>
      </c>
      <c r="E25" s="3"/>
      <c r="F25" s="3"/>
      <c r="G25" s="3"/>
      <c r="H25" s="3" t="s">
        <v>8</v>
      </c>
      <c r="I25" s="15" t="s">
        <v>64</v>
      </c>
      <c r="J25" s="10">
        <v>6</v>
      </c>
      <c r="K25" s="10"/>
      <c r="L25" s="10">
        <f t="shared" si="0"/>
        <v>0</v>
      </c>
      <c r="M25" s="10">
        <f t="shared" si="1"/>
        <v>0</v>
      </c>
      <c r="N25" s="10"/>
      <c r="O25" s="10">
        <f t="shared" si="2"/>
        <v>0</v>
      </c>
    </row>
    <row r="26" spans="1:16" x14ac:dyDescent="0.3">
      <c r="A26" s="3">
        <v>24</v>
      </c>
      <c r="B26" s="3"/>
      <c r="C26" s="3" t="s">
        <v>7</v>
      </c>
      <c r="D26" s="3" t="s">
        <v>34</v>
      </c>
      <c r="E26" s="3"/>
      <c r="F26" s="3"/>
      <c r="G26" s="3"/>
      <c r="H26" s="3" t="s">
        <v>8</v>
      </c>
      <c r="I26" s="15" t="s">
        <v>64</v>
      </c>
      <c r="J26" s="10">
        <v>8</v>
      </c>
      <c r="K26" s="10"/>
      <c r="L26" s="10">
        <f t="shared" si="0"/>
        <v>0</v>
      </c>
      <c r="M26" s="10">
        <f t="shared" si="1"/>
        <v>0</v>
      </c>
      <c r="N26" s="10"/>
      <c r="O26" s="10">
        <f t="shared" si="2"/>
        <v>0</v>
      </c>
    </row>
    <row r="27" spans="1:16" x14ac:dyDescent="0.3">
      <c r="I27" s="7" t="s">
        <v>9</v>
      </c>
      <c r="J27" s="10"/>
      <c r="K27" s="10"/>
      <c r="L27" s="10"/>
      <c r="M27" s="10">
        <f>SUM(M4:M26)</f>
        <v>0</v>
      </c>
      <c r="N27" s="10"/>
      <c r="O27" s="10">
        <f>SUM(O4:O26)</f>
        <v>0</v>
      </c>
      <c r="P2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"/>
  <sheetViews>
    <sheetView tabSelected="1" workbookViewId="0">
      <selection activeCell="I4" sqref="I4:I16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5" ht="18" x14ac:dyDescent="0.35">
      <c r="F1" s="1" t="s">
        <v>35</v>
      </c>
    </row>
    <row r="2" spans="1:15" s="7" customFormat="1" ht="43.2" x14ac:dyDescent="0.3">
      <c r="A2" s="6" t="s">
        <v>1</v>
      </c>
      <c r="B2" s="6" t="s">
        <v>53</v>
      </c>
      <c r="C2" s="6" t="s">
        <v>2</v>
      </c>
      <c r="D2" s="6" t="s">
        <v>54</v>
      </c>
      <c r="E2" s="6" t="s">
        <v>55</v>
      </c>
      <c r="F2" s="6" t="s">
        <v>56</v>
      </c>
      <c r="G2" s="6" t="s">
        <v>3</v>
      </c>
      <c r="H2" s="6" t="s">
        <v>57</v>
      </c>
      <c r="I2" s="6" t="s">
        <v>4</v>
      </c>
      <c r="J2" s="6" t="s">
        <v>5</v>
      </c>
      <c r="K2" s="6" t="s">
        <v>58</v>
      </c>
      <c r="L2" s="6" t="s">
        <v>59</v>
      </c>
      <c r="M2" s="6" t="s">
        <v>60</v>
      </c>
      <c r="N2" s="6" t="s">
        <v>6</v>
      </c>
      <c r="O2" s="6" t="s">
        <v>61</v>
      </c>
    </row>
    <row r="3" spans="1:15" s="7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5" s="7" customFormat="1" ht="72" x14ac:dyDescent="0.3">
      <c r="A4" s="3">
        <v>25</v>
      </c>
      <c r="B4" s="3"/>
      <c r="C4" s="3" t="s">
        <v>7</v>
      </c>
      <c r="D4" s="3" t="s">
        <v>36</v>
      </c>
      <c r="E4" s="3"/>
      <c r="F4" s="3"/>
      <c r="G4" s="3"/>
      <c r="H4" s="3" t="s">
        <v>8</v>
      </c>
      <c r="I4" s="3" t="s">
        <v>64</v>
      </c>
      <c r="J4" s="10">
        <v>6</v>
      </c>
      <c r="K4" s="10"/>
      <c r="L4" s="10">
        <f t="shared" ref="L4:L16" si="0">K4*((100+N4)/100)</f>
        <v>0</v>
      </c>
      <c r="M4" s="10">
        <f t="shared" ref="M4:M16" si="1">J4*K4</f>
        <v>0</v>
      </c>
      <c r="N4" s="10"/>
      <c r="O4" s="10">
        <f t="shared" ref="O4:O16" si="2">J4*L4</f>
        <v>0</v>
      </c>
    </row>
    <row r="5" spans="1:15" s="7" customFormat="1" x14ac:dyDescent="0.3">
      <c r="A5" s="3">
        <v>26</v>
      </c>
      <c r="B5" s="3"/>
      <c r="C5" s="3" t="s">
        <v>7</v>
      </c>
      <c r="D5" s="3" t="s">
        <v>37</v>
      </c>
      <c r="E5" s="3"/>
      <c r="F5" s="3"/>
      <c r="G5" s="3"/>
      <c r="H5" s="3" t="s">
        <v>8</v>
      </c>
      <c r="I5" s="3" t="s">
        <v>64</v>
      </c>
      <c r="J5" s="10">
        <v>3</v>
      </c>
      <c r="K5" s="10"/>
      <c r="L5" s="10">
        <f t="shared" si="0"/>
        <v>0</v>
      </c>
      <c r="M5" s="10">
        <f t="shared" si="1"/>
        <v>0</v>
      </c>
      <c r="N5" s="10"/>
      <c r="O5" s="10">
        <f t="shared" si="2"/>
        <v>0</v>
      </c>
    </row>
    <row r="6" spans="1:15" s="7" customFormat="1" x14ac:dyDescent="0.3">
      <c r="A6" s="3">
        <v>27</v>
      </c>
      <c r="B6" s="3"/>
      <c r="C6" s="3" t="s">
        <v>7</v>
      </c>
      <c r="D6" s="3" t="s">
        <v>38</v>
      </c>
      <c r="E6" s="3"/>
      <c r="F6" s="3"/>
      <c r="G6" s="3"/>
      <c r="H6" s="3" t="s">
        <v>8</v>
      </c>
      <c r="I6" s="3" t="s">
        <v>64</v>
      </c>
      <c r="J6" s="10">
        <v>4</v>
      </c>
      <c r="K6" s="10"/>
      <c r="L6" s="10">
        <f t="shared" si="0"/>
        <v>0</v>
      </c>
      <c r="M6" s="10">
        <f t="shared" si="1"/>
        <v>0</v>
      </c>
      <c r="N6" s="10"/>
      <c r="O6" s="10">
        <f t="shared" si="2"/>
        <v>0</v>
      </c>
    </row>
    <row r="7" spans="1:15" s="7" customFormat="1" x14ac:dyDescent="0.3">
      <c r="A7" s="3">
        <v>28</v>
      </c>
      <c r="B7" s="3"/>
      <c r="C7" s="3" t="s">
        <v>7</v>
      </c>
      <c r="D7" s="3" t="s">
        <v>39</v>
      </c>
      <c r="E7" s="3"/>
      <c r="F7" s="3"/>
      <c r="G7" s="3"/>
      <c r="H7" s="3" t="s">
        <v>8</v>
      </c>
      <c r="I7" s="3" t="s">
        <v>64</v>
      </c>
      <c r="J7" s="10">
        <v>2</v>
      </c>
      <c r="K7" s="10"/>
      <c r="L7" s="10">
        <f t="shared" si="0"/>
        <v>0</v>
      </c>
      <c r="M7" s="10">
        <f t="shared" si="1"/>
        <v>0</v>
      </c>
      <c r="N7" s="10"/>
      <c r="O7" s="10">
        <f t="shared" si="2"/>
        <v>0</v>
      </c>
    </row>
    <row r="8" spans="1:15" s="7" customFormat="1" x14ac:dyDescent="0.3">
      <c r="A8" s="3">
        <v>29</v>
      </c>
      <c r="B8" s="3"/>
      <c r="C8" s="3" t="s">
        <v>7</v>
      </c>
      <c r="D8" s="3" t="s">
        <v>40</v>
      </c>
      <c r="E8" s="3"/>
      <c r="F8" s="3"/>
      <c r="G8" s="3"/>
      <c r="H8" s="3" t="s">
        <v>8</v>
      </c>
      <c r="I8" s="3" t="s">
        <v>64</v>
      </c>
      <c r="J8" s="10">
        <v>2</v>
      </c>
      <c r="K8" s="10"/>
      <c r="L8" s="10">
        <f t="shared" si="0"/>
        <v>0</v>
      </c>
      <c r="M8" s="10">
        <f t="shared" si="1"/>
        <v>0</v>
      </c>
      <c r="N8" s="10"/>
      <c r="O8" s="10">
        <f t="shared" si="2"/>
        <v>0</v>
      </c>
    </row>
    <row r="9" spans="1:15" s="7" customFormat="1" x14ac:dyDescent="0.3">
      <c r="A9" s="3">
        <v>30</v>
      </c>
      <c r="B9" s="3"/>
      <c r="C9" s="3" t="s">
        <v>7</v>
      </c>
      <c r="D9" s="3" t="s">
        <v>41</v>
      </c>
      <c r="E9" s="3"/>
      <c r="F9" s="3"/>
      <c r="G9" s="3"/>
      <c r="H9" s="3" t="s">
        <v>8</v>
      </c>
      <c r="I9" s="3" t="s">
        <v>64</v>
      </c>
      <c r="J9" s="10">
        <v>1</v>
      </c>
      <c r="K9" s="10"/>
      <c r="L9" s="10">
        <f t="shared" si="0"/>
        <v>0</v>
      </c>
      <c r="M9" s="10">
        <f t="shared" si="1"/>
        <v>0</v>
      </c>
      <c r="N9" s="10"/>
      <c r="O9" s="10">
        <f t="shared" si="2"/>
        <v>0</v>
      </c>
    </row>
    <row r="10" spans="1:15" s="7" customFormat="1" x14ac:dyDescent="0.3">
      <c r="A10" s="3">
        <v>31</v>
      </c>
      <c r="B10" s="3"/>
      <c r="C10" s="3" t="s">
        <v>7</v>
      </c>
      <c r="D10" s="3" t="s">
        <v>42</v>
      </c>
      <c r="E10" s="3"/>
      <c r="F10" s="3"/>
      <c r="G10" s="3"/>
      <c r="H10" s="3" t="s">
        <v>8</v>
      </c>
      <c r="I10" s="3" t="s">
        <v>64</v>
      </c>
      <c r="J10" s="10">
        <v>5</v>
      </c>
      <c r="K10" s="10"/>
      <c r="L10" s="10">
        <f t="shared" si="0"/>
        <v>0</v>
      </c>
      <c r="M10" s="10">
        <f t="shared" si="1"/>
        <v>0</v>
      </c>
      <c r="N10" s="10"/>
      <c r="O10" s="10">
        <f t="shared" si="2"/>
        <v>0</v>
      </c>
    </row>
    <row r="11" spans="1:15" s="7" customFormat="1" x14ac:dyDescent="0.3">
      <c r="A11" s="3">
        <v>32</v>
      </c>
      <c r="B11" s="3"/>
      <c r="C11" s="3" t="s">
        <v>7</v>
      </c>
      <c r="D11" s="3" t="s">
        <v>43</v>
      </c>
      <c r="E11" s="3"/>
      <c r="F11" s="3"/>
      <c r="G11" s="3"/>
      <c r="H11" s="3" t="s">
        <v>8</v>
      </c>
      <c r="I11" s="3" t="s">
        <v>64</v>
      </c>
      <c r="J11" s="10">
        <v>1</v>
      </c>
      <c r="K11" s="10"/>
      <c r="L11" s="10">
        <f t="shared" si="0"/>
        <v>0</v>
      </c>
      <c r="M11" s="10">
        <f t="shared" si="1"/>
        <v>0</v>
      </c>
      <c r="N11" s="10"/>
      <c r="O11" s="10">
        <f t="shared" si="2"/>
        <v>0</v>
      </c>
    </row>
    <row r="12" spans="1:15" s="7" customFormat="1" x14ac:dyDescent="0.3">
      <c r="A12" s="3">
        <v>33</v>
      </c>
      <c r="B12" s="3"/>
      <c r="C12" s="3" t="s">
        <v>7</v>
      </c>
      <c r="D12" s="3" t="s">
        <v>44</v>
      </c>
      <c r="E12" s="3"/>
      <c r="F12" s="3"/>
      <c r="G12" s="3"/>
      <c r="H12" s="3" t="s">
        <v>8</v>
      </c>
      <c r="I12" s="3" t="s">
        <v>64</v>
      </c>
      <c r="J12" s="10">
        <v>17</v>
      </c>
      <c r="K12" s="10"/>
      <c r="L12" s="10">
        <f t="shared" si="0"/>
        <v>0</v>
      </c>
      <c r="M12" s="10">
        <f t="shared" si="1"/>
        <v>0</v>
      </c>
      <c r="N12" s="10"/>
      <c r="O12" s="10">
        <f t="shared" si="2"/>
        <v>0</v>
      </c>
    </row>
    <row r="13" spans="1:15" s="7" customFormat="1" x14ac:dyDescent="0.3">
      <c r="A13" s="3">
        <v>34</v>
      </c>
      <c r="B13" s="3"/>
      <c r="C13" s="3" t="s">
        <v>7</v>
      </c>
      <c r="D13" s="3" t="s">
        <v>45</v>
      </c>
      <c r="E13" s="3"/>
      <c r="F13" s="3"/>
      <c r="G13" s="3"/>
      <c r="H13" s="3" t="s">
        <v>8</v>
      </c>
      <c r="I13" s="3" t="s">
        <v>64</v>
      </c>
      <c r="J13" s="10">
        <v>1</v>
      </c>
      <c r="K13" s="10"/>
      <c r="L13" s="10">
        <f t="shared" si="0"/>
        <v>0</v>
      </c>
      <c r="M13" s="10">
        <f t="shared" si="1"/>
        <v>0</v>
      </c>
      <c r="N13" s="10"/>
      <c r="O13" s="10">
        <f t="shared" si="2"/>
        <v>0</v>
      </c>
    </row>
    <row r="14" spans="1:15" s="7" customFormat="1" x14ac:dyDescent="0.3">
      <c r="A14" s="3">
        <v>35</v>
      </c>
      <c r="B14" s="3"/>
      <c r="C14" s="3" t="s">
        <v>7</v>
      </c>
      <c r="D14" s="3" t="s">
        <v>46</v>
      </c>
      <c r="E14" s="3"/>
      <c r="F14" s="3"/>
      <c r="G14" s="3"/>
      <c r="H14" s="3" t="s">
        <v>8</v>
      </c>
      <c r="I14" s="3" t="s">
        <v>64</v>
      </c>
      <c r="J14" s="10">
        <v>1</v>
      </c>
      <c r="K14" s="10"/>
      <c r="L14" s="10">
        <f t="shared" si="0"/>
        <v>0</v>
      </c>
      <c r="M14" s="10">
        <f t="shared" si="1"/>
        <v>0</v>
      </c>
      <c r="N14" s="10"/>
      <c r="O14" s="10">
        <f t="shared" si="2"/>
        <v>0</v>
      </c>
    </row>
    <row r="15" spans="1:15" s="7" customFormat="1" x14ac:dyDescent="0.3">
      <c r="A15" s="3">
        <v>36</v>
      </c>
      <c r="B15" s="3"/>
      <c r="C15" s="3" t="s">
        <v>7</v>
      </c>
      <c r="D15" s="3" t="s">
        <v>47</v>
      </c>
      <c r="E15" s="3"/>
      <c r="F15" s="3"/>
      <c r="G15" s="3"/>
      <c r="H15" s="3" t="s">
        <v>8</v>
      </c>
      <c r="I15" s="3" t="s">
        <v>64</v>
      </c>
      <c r="J15" s="10">
        <v>1</v>
      </c>
      <c r="K15" s="10"/>
      <c r="L15" s="10">
        <f t="shared" si="0"/>
        <v>0</v>
      </c>
      <c r="M15" s="10">
        <f t="shared" si="1"/>
        <v>0</v>
      </c>
      <c r="N15" s="10"/>
      <c r="O15" s="10">
        <f t="shared" si="2"/>
        <v>0</v>
      </c>
    </row>
    <row r="16" spans="1:15" s="7" customFormat="1" x14ac:dyDescent="0.3">
      <c r="A16" s="3">
        <v>37</v>
      </c>
      <c r="B16" s="3"/>
      <c r="C16" s="3" t="s">
        <v>11</v>
      </c>
      <c r="D16" s="3" t="s">
        <v>48</v>
      </c>
      <c r="E16" s="3"/>
      <c r="F16" s="3"/>
      <c r="G16" s="3"/>
      <c r="H16" s="3" t="s">
        <v>8</v>
      </c>
      <c r="I16" s="3" t="s">
        <v>64</v>
      </c>
      <c r="J16" s="10">
        <v>1</v>
      </c>
      <c r="K16" s="10"/>
      <c r="L16" s="10">
        <f t="shared" si="0"/>
        <v>0</v>
      </c>
      <c r="M16" s="10">
        <f t="shared" si="1"/>
        <v>0</v>
      </c>
      <c r="N16" s="10"/>
      <c r="O16" s="10">
        <f t="shared" si="2"/>
        <v>0</v>
      </c>
    </row>
    <row r="17" spans="9:16" x14ac:dyDescent="0.3">
      <c r="I17" t="s">
        <v>9</v>
      </c>
      <c r="J17" s="2"/>
      <c r="K17" s="2"/>
      <c r="L17" s="2"/>
      <c r="M17" s="2">
        <f>SUM(M4:M16)</f>
        <v>0</v>
      </c>
      <c r="N17" s="2"/>
      <c r="O17" s="2">
        <f>SUM(O4:O16)</f>
        <v>0</v>
      </c>
      <c r="P1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C1" workbookViewId="0">
      <selection activeCell="D14" sqref="D14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16" t="s">
        <v>49</v>
      </c>
      <c r="D1" s="17"/>
    </row>
    <row r="2" spans="1:4" x14ac:dyDescent="0.3">
      <c r="C2" s="5" t="s">
        <v>50</v>
      </c>
      <c r="D2" s="12" t="s">
        <v>62</v>
      </c>
    </row>
    <row r="3" spans="1:4" x14ac:dyDescent="0.3">
      <c r="A3" t="s">
        <v>51</v>
      </c>
      <c r="B3" t="s">
        <v>52</v>
      </c>
      <c r="C3" s="13" t="s">
        <v>63</v>
      </c>
      <c r="D3" s="14"/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Aparat USG</vt:lpstr>
      <vt:lpstr>Wyposażenie medyczne</vt:lpstr>
      <vt:lpstr>Urządzenia medyczne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2019-07-31T09:15:36Z</cp:lastPrinted>
  <dcterms:created xsi:type="dcterms:W3CDTF">2019-07-31T08:45:01Z</dcterms:created>
  <dcterms:modified xsi:type="dcterms:W3CDTF">2019-07-31T12:01:49Z</dcterms:modified>
  <cp:category/>
</cp:coreProperties>
</file>