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6\Ustawa\10 26 Materiały ortopedyczne\(2)Dokumentacja postepowania opublikowana w portalu w dniu wszczęcia\"/>
    </mc:Choice>
  </mc:AlternateContent>
  <xr:revisionPtr revIDLastSave="0" documentId="13_ncr:1_{8BA7CAD6-5B08-4F88-8EB5-FCE72A464E5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(P1) Implanty ortopedyczne" sheetId="1" r:id="rId1"/>
  </sheets>
  <calcPr calcId="181029" forceFullCalc="1"/>
</workbook>
</file>

<file path=xl/calcChain.xml><?xml version="1.0" encoding="utf-8"?>
<calcChain xmlns="http://schemas.openxmlformats.org/spreadsheetml/2006/main">
  <c r="M81" i="1" l="1"/>
  <c r="L81" i="1"/>
  <c r="O81" i="1" s="1"/>
  <c r="M80" i="1"/>
  <c r="L80" i="1"/>
  <c r="O80" i="1" s="1"/>
  <c r="M79" i="1"/>
  <c r="L79" i="1"/>
  <c r="O79" i="1" s="1"/>
  <c r="M78" i="1"/>
  <c r="L78" i="1"/>
  <c r="O78" i="1" s="1"/>
  <c r="M77" i="1"/>
  <c r="L77" i="1"/>
  <c r="O77" i="1" s="1"/>
  <c r="M76" i="1"/>
  <c r="L76" i="1"/>
  <c r="O76" i="1" s="1"/>
  <c r="M75" i="1"/>
  <c r="L75" i="1"/>
  <c r="O75" i="1" s="1"/>
  <c r="M74" i="1"/>
  <c r="L74" i="1"/>
  <c r="O74" i="1" s="1"/>
  <c r="M73" i="1"/>
  <c r="L73" i="1"/>
  <c r="O73" i="1" s="1"/>
  <c r="M72" i="1"/>
  <c r="L72" i="1"/>
  <c r="O72" i="1" s="1"/>
  <c r="M71" i="1"/>
  <c r="L71" i="1"/>
  <c r="O71" i="1" s="1"/>
  <c r="M70" i="1"/>
  <c r="L70" i="1"/>
  <c r="O70" i="1" s="1"/>
  <c r="M69" i="1"/>
  <c r="L69" i="1"/>
  <c r="O69" i="1" s="1"/>
  <c r="M68" i="1"/>
  <c r="L68" i="1"/>
  <c r="O68" i="1" s="1"/>
  <c r="M67" i="1"/>
  <c r="L67" i="1"/>
  <c r="O67" i="1" s="1"/>
  <c r="M66" i="1"/>
  <c r="L66" i="1"/>
  <c r="O66" i="1" s="1"/>
  <c r="M65" i="1"/>
  <c r="L65" i="1"/>
  <c r="O65" i="1" s="1"/>
  <c r="M64" i="1"/>
  <c r="L64" i="1"/>
  <c r="O64" i="1" s="1"/>
  <c r="M63" i="1"/>
  <c r="L63" i="1"/>
  <c r="O63" i="1" s="1"/>
  <c r="M62" i="1"/>
  <c r="L62" i="1"/>
  <c r="O62" i="1" s="1"/>
  <c r="M61" i="1"/>
  <c r="L61" i="1"/>
  <c r="O61" i="1" s="1"/>
  <c r="M60" i="1"/>
  <c r="L60" i="1"/>
  <c r="O60" i="1" s="1"/>
  <c r="M59" i="1"/>
  <c r="L59" i="1"/>
  <c r="O59" i="1" s="1"/>
  <c r="M58" i="1"/>
  <c r="L58" i="1"/>
  <c r="O58" i="1" s="1"/>
  <c r="M57" i="1"/>
  <c r="L57" i="1"/>
  <c r="O57" i="1" s="1"/>
  <c r="M56" i="1"/>
  <c r="L56" i="1"/>
  <c r="O56" i="1" s="1"/>
  <c r="M55" i="1"/>
  <c r="L55" i="1"/>
  <c r="O55" i="1" s="1"/>
  <c r="M54" i="1"/>
  <c r="L54" i="1"/>
  <c r="O54" i="1" s="1"/>
  <c r="M53" i="1"/>
  <c r="L53" i="1"/>
  <c r="O53" i="1" s="1"/>
  <c r="M52" i="1"/>
  <c r="L52" i="1"/>
  <c r="O52" i="1" s="1"/>
  <c r="M51" i="1"/>
  <c r="L51" i="1"/>
  <c r="O51" i="1" s="1"/>
  <c r="M50" i="1"/>
  <c r="L50" i="1"/>
  <c r="O50" i="1" s="1"/>
  <c r="M49" i="1"/>
  <c r="L49" i="1"/>
  <c r="O49" i="1" s="1"/>
  <c r="M48" i="1"/>
  <c r="L48" i="1"/>
  <c r="O48" i="1" s="1"/>
  <c r="M47" i="1"/>
  <c r="L47" i="1"/>
  <c r="O47" i="1" s="1"/>
  <c r="M46" i="1"/>
  <c r="L46" i="1"/>
  <c r="O46" i="1" s="1"/>
  <c r="M45" i="1"/>
  <c r="L45" i="1"/>
  <c r="O45" i="1" s="1"/>
  <c r="M44" i="1"/>
  <c r="L44" i="1"/>
  <c r="O44" i="1" s="1"/>
  <c r="M43" i="1"/>
  <c r="L43" i="1"/>
  <c r="O43" i="1" s="1"/>
  <c r="M42" i="1"/>
  <c r="L42" i="1"/>
  <c r="O42" i="1" s="1"/>
  <c r="M41" i="1"/>
  <c r="L41" i="1"/>
  <c r="O41" i="1" s="1"/>
  <c r="M40" i="1"/>
  <c r="L40" i="1"/>
  <c r="O40" i="1" s="1"/>
  <c r="M39" i="1"/>
  <c r="L39" i="1"/>
  <c r="O39" i="1" s="1"/>
  <c r="M38" i="1"/>
  <c r="L38" i="1"/>
  <c r="O38" i="1" s="1"/>
  <c r="M37" i="1"/>
  <c r="L37" i="1"/>
  <c r="O37" i="1" s="1"/>
  <c r="M36" i="1"/>
  <c r="L36" i="1"/>
  <c r="O36" i="1" s="1"/>
  <c r="M35" i="1"/>
  <c r="L35" i="1"/>
  <c r="O35" i="1" s="1"/>
  <c r="M34" i="1"/>
  <c r="L34" i="1"/>
  <c r="O34" i="1" s="1"/>
  <c r="M33" i="1"/>
  <c r="L33" i="1"/>
  <c r="O33" i="1" s="1"/>
  <c r="M32" i="1"/>
  <c r="L32" i="1"/>
  <c r="O32" i="1" s="1"/>
  <c r="M31" i="1"/>
  <c r="L31" i="1"/>
  <c r="O31" i="1" s="1"/>
  <c r="M30" i="1"/>
  <c r="L30" i="1"/>
  <c r="O30" i="1" s="1"/>
  <c r="M29" i="1"/>
  <c r="L29" i="1"/>
  <c r="O29" i="1" s="1"/>
  <c r="M28" i="1"/>
  <c r="L28" i="1"/>
  <c r="O28" i="1" s="1"/>
  <c r="M27" i="1"/>
  <c r="L27" i="1"/>
  <c r="O27" i="1" s="1"/>
  <c r="M26" i="1"/>
  <c r="L26" i="1"/>
  <c r="O26" i="1" s="1"/>
  <c r="M25" i="1"/>
  <c r="L25" i="1"/>
  <c r="O25" i="1" s="1"/>
  <c r="M24" i="1"/>
  <c r="L24" i="1"/>
  <c r="O24" i="1" s="1"/>
  <c r="M23" i="1"/>
  <c r="L23" i="1"/>
  <c r="O23" i="1" s="1"/>
  <c r="M22" i="1"/>
  <c r="L22" i="1"/>
  <c r="O22" i="1" s="1"/>
  <c r="M21" i="1"/>
  <c r="L21" i="1"/>
  <c r="O21" i="1" s="1"/>
  <c r="M20" i="1"/>
  <c r="L20" i="1"/>
  <c r="O20" i="1" s="1"/>
  <c r="M19" i="1"/>
  <c r="L19" i="1"/>
  <c r="O19" i="1" s="1"/>
  <c r="M18" i="1"/>
  <c r="L18" i="1"/>
  <c r="O18" i="1" s="1"/>
  <c r="M17" i="1"/>
  <c r="L17" i="1"/>
  <c r="O17" i="1" s="1"/>
  <c r="M16" i="1"/>
  <c r="L16" i="1"/>
  <c r="O16" i="1" s="1"/>
  <c r="M15" i="1"/>
  <c r="L15" i="1"/>
  <c r="O15" i="1" s="1"/>
  <c r="M14" i="1"/>
  <c r="L14" i="1"/>
  <c r="O14" i="1" s="1"/>
  <c r="M13" i="1"/>
  <c r="L13" i="1"/>
  <c r="O13" i="1" s="1"/>
  <c r="M12" i="1"/>
  <c r="L12" i="1"/>
  <c r="O12" i="1" s="1"/>
  <c r="M11" i="1"/>
  <c r="L11" i="1"/>
  <c r="O11" i="1" s="1"/>
  <c r="M10" i="1"/>
  <c r="L10" i="1"/>
  <c r="O10" i="1" s="1"/>
  <c r="M9" i="1"/>
  <c r="L9" i="1"/>
  <c r="O9" i="1" s="1"/>
  <c r="M8" i="1"/>
  <c r="L8" i="1"/>
  <c r="O8" i="1" s="1"/>
  <c r="M7" i="1"/>
  <c r="L7" i="1"/>
  <c r="O7" i="1" s="1"/>
  <c r="M6" i="1"/>
  <c r="L6" i="1"/>
  <c r="O6" i="1" s="1"/>
  <c r="M5" i="1"/>
  <c r="L5" i="1"/>
  <c r="O5" i="1" s="1"/>
  <c r="M4" i="1"/>
  <c r="L4" i="1"/>
  <c r="O4" i="1" s="1"/>
  <c r="M82" i="1" l="1"/>
  <c r="O82" i="1"/>
</calcChain>
</file>

<file path=xl/sharedStrings.xml><?xml version="1.0" encoding="utf-8"?>
<sst xmlns="http://schemas.openxmlformats.org/spreadsheetml/2006/main" count="251" uniqueCount="98">
  <si>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</si>
  <si>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</si>
  <si>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</si>
  <si>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</si>
  <si>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</si>
  <si>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</si>
  <si>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</si>
  <si>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</si>
  <si>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</si>
  <si>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</si>
  <si>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</si>
  <si>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</si>
  <si>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</si>
  <si>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</si>
  <si>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</si>
  <si>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312_02_08 Zakup do magazynu AMMS medyczny 8%</t>
  </si>
  <si>
    <t>Gwóźdź śródszpikowy udowy anatomiczny. Proksymalne ugięcie zapewniające założenie z dostępu bocznego w stosunku do szczytu krętarza większego -tytanowy, lewy i prawy. Jeden uniwersalny gwóźdź przeznaczony do leczenia złamań kości udowej (używany przy metodzie kompresyjnej, rekonstrukcyjnej oraz pod krętarzowej - antegrade). Długość L=340-440mm, średnica d=10-12mm.. Gwoździe kodowane kolorami - każda średnica inny kolor. Wkręty z gniazdem Torx  Ø 3,0; 4,0; 4,5; 5,0, 5,5mm.</t>
  </si>
  <si>
    <t>komplet</t>
  </si>
  <si>
    <t>Gwóźdź śródszpikowy piszczelowy - tytanowy: Długość L=270-390mm, średnica d=8-10 mm, w wersji kaniulowanej. Profilowane przejście części bliższej w stosunku do dalszej w przedziale 9-10°. Zagięcie części dalszej gwoździa - 3°-4° . Instrumentarium zapewniające wykonanie kompresji odłamów bez demontażu celownika. W części dalszej posiadający min. 5 otworów gwintowanych zapewniających co najmniej trzypłaszczyznową stabilizację. Gwoździe kodowane kolorami - każda średnica inny kolor. Wkręty z gniazdem Torx  Ø 3,0; 4,0; 4,5; 5,0; 5,5mm</t>
  </si>
  <si>
    <t>Gwóźdź śródszpikowy piszczelowy - odpiętowy, anatomiczny umożliwiający wykonanie artoprotezy stawu skokowego. Gwoździe kodowane kolorami. Wkręt blokujący z gniazdem Torx Ø 3,0; 4,0; 4,5mm, Śruba zaślepiająca M6. Dostarczany na zabieg.</t>
  </si>
  <si>
    <t>Gwóźdź śródszpikowy ramienny, kompresyjny lub wielopłaszczyznowy, kaniulowany. Tytanowy w wersji krótkiej - 150mm Ø 8-9mm oraz długiej 180-280mm Ø 7-9mm. W części bliższej co najmniej 4 otwory ustawione w 3 płaszczyznach, w tym otwory gwintowane. Gwoździe kodowane kolorami. Wkręt blokujący z gniazdem Torx Ø 3,0; 4,0; 4,5mm, Śruba zaślepiająca M6 pozwalająca na wydłużenie części bliższej gwoździa.</t>
  </si>
  <si>
    <t>Dynamiczny stabilizator biodrowy / kłykciowy - komplet
a. Płyta ustalająca DHS/DCS samodociskowa - część szyjkowa 25/38 mm; standardowe długości płyt DHS od 68 mm dla płyty 2-otworowej do 356 mm dla płyty 20-otworowej, długości płyt DCS od 86 mm dla płyty 4-otworowej do 342 mm dla płyty 20-otworowej
b. Śruba zespalająca - Ø 12,5 z gwintem 18 lub 27 oraz Ø 16,0 mm, z gwintem 27 mm. L= 60-130mm
c. Śruba kompresyjna</t>
  </si>
  <si>
    <t>System implantów do łączenia kości udowej i piszczelowej w miejscu resekcji stawu kolanowego. Gwóźdź udo lity o przekroju okrągłym. Długość L=180÷480mm (ze skokiem co 20mm), średnica d=10÷12mm ze skokiem (co 1mm). W części bliższej 2 otwory  do blokowania (w tym 1 dynamiczny) zaopatrywane wkrętami o średnicy 5mm. Gwóźdź piszczel lity o przekroju okrągłym na całej długości z czterema kanałkami. Długość L=180÷400mm (ze skokiem co 20mm), średnica d=10÷12mm ze skokiem (co 1mm). W części dalszej posiadający 2 otwory do  blokowania (w tym 1 dynamiczny) zaopatrywane wkrętami o średnicy 5mm. dystans –składający się z części górnych i dolnych, w zakresie 60÷100mm (ze skokiem co 10mm). Montowany w miejscu łączenia gwoździa udowego i piszczelowego  z możliwością przesuwania się po gwoździach. śruba – do łączenia gwoździ – udo i piszczel oraz poszczególnych części dystansu. Długość 20mm z gwintem M6. wkręt blokujący średnicy 5,0mm, długość 30-60mm (ze skokiem co 5mm), gniazdo torx. Komplet niesterylny: gwóźdź – udo – 1 szt; gwóźdź – piszczel – 1 szt. ; dystans – 1 komplet; śruba 2 szt., Wkręt blokujący 2-4 szt. System wykonany ze stopu tytanu. Dostarczany na zabieg.</t>
  </si>
  <si>
    <t>sztuka</t>
  </si>
  <si>
    <t>Płytki proste, płytki łukowate i "J" do zespolenia miednicy pod wkręty 3,5mm</t>
  </si>
  <si>
    <t>Płytka rekonstrukcyjna wielopłaszczyznowa do stabilizacji złamań zarówno przedniej jak i tylnej kolumny talerza biodrowego oraz złamań poprzecznych. Minimum 12 otworów  pod wkręty 3,5 mm w części grzbietowej. W części talerzowej co najmniej 4 otwory połączone mostkami. Wersja prawa/lewa.</t>
  </si>
  <si>
    <t>Wkręt korowy Ø 3,5 z gniazdem typu torks,</t>
  </si>
  <si>
    <t>Gwóźdź śródszpikowy udowy kondylarny uniwersalny, tytanowy  przeznaczony do leczenia złamań kości udowej. Używany przy metodzie wstecznej. Długość od 200 do 360mm , Ø10 do12mm  w wersji kaniulowanej.  W części bliższej posiadający min. 3 otwory w co najmniej 2 płaszczyznach. W części dalszej min. 8 otworów. Wkręt blokujący z gniazdami typu torks. Wkręt blokujący Ø 6,5mm z nakrętką lub zestaw blokujący.</t>
  </si>
  <si>
    <t>Gwóźdź kaniulowany do leczenia złamań kości piętowej lub artrodezy stawu skokowo-piętowego. Tytanowy o średnicy 10 i 12mm. Wprowadzany od strony guza piętowego. Wersja do prawej i lewej kończyny. Gniazda typu Torx.</t>
  </si>
  <si>
    <t>Płytka blokowana, tytanowa, anatomiczna do bliższej nasady kości promieniowej, dłoniowa w trzech rozmiarach szerokości lub grzbietowa – prosta, kształtowa L, ukośna L lub T.</t>
  </si>
  <si>
    <t>Płytka blokowana, anatomiczna do bliższej nasady kości promieniowej. Wersja główkowa lub trzonowa Część trzonowa z podcięciami w celu ograniczenia kontaktu implantu z kością.</t>
  </si>
  <si>
    <t>Płytka blokowana do stopy, anatomiczna, prosta lub kształtowa. Otwory blokowane posiadające część gwintowaną walcową. Część trzonowa z podcięciami w celu ograniczenia kontaktu implantu z kością.</t>
  </si>
  <si>
    <t>Wkręt blokowany, tytanowy Ø 2,4mm</t>
  </si>
  <si>
    <t>Wkręt blokowany zmiennokątowy, kobaltowy Ø2,4mm</t>
  </si>
  <si>
    <t>Wkręt korowy Ø2,7mm</t>
  </si>
  <si>
    <t>Płytka kształtowa, tytanowa, blokowana do korekcji pierwszej kości śródstopia - prosta oraz "T" i "X" tradycyjna lub z klinem.</t>
  </si>
  <si>
    <t>Płytka blokowana tytanowa do dalszej nasady kości promieniowej implatowana z dostępu dłoniowego – rewizyjna od 5 do 11 otworów pod wkręty blokowane 3,5mm.</t>
  </si>
  <si>
    <t>Płytka blokowana, tytanowa, rekonstrukcyjna od 4-8 otworów blokowanych, w tym 2 otwory kompresyjne.</t>
  </si>
  <si>
    <t>Płytka kształtowa, blokowana do obojczyka z hakiem oraz anatomiczna "S" i trzonowa  "S". Wersja prawa/lewa.</t>
  </si>
  <si>
    <t>Płytka tytanowa do pięty w min. trzech rozmiarach. Otwory blokowane z gwintem walcowym na pełnym obwodzie.</t>
  </si>
  <si>
    <t>Płytka blokowana, tytanowa, wąska, prosta, kompresyjna, z ograniczonym kontaktem, od 5-10 otworów blokowanych z gwintem walcowym.</t>
  </si>
  <si>
    <t>Płytka wąska prosta do przedramienia z ograniczonym kontaktem, 6 lub 8 otworów blokowanych z gwintem walcowym z możliwością dwukierunkowej kompresji.</t>
  </si>
  <si>
    <t>Płytka blokowana prosta 1/3 rurki. Grubość płytki max 2mm, szerokość max 13mm. Ilość otworów blokowanych od 4 do 10.</t>
  </si>
  <si>
    <t>Płytka kształtowa, blokowana, tytanowa, wąska ”L”, do bliższej nasady kości piszczelowej zakładana od strony bocznej. W części trzonowej od 1 do 9 otworów blokowanych. W części nasadowej 6 otworów blokowanych o wielokierunkowym ustawieniu.</t>
  </si>
  <si>
    <t>Płytka kształtowa, blokowana, tytanowa do bliższej nasady kości piszczelowej. W części trzonowej od 4 do 8 otworów blokowanych. W części nasadowej min. 7 otworów blokowanych o wielokierunkowym ustawieniu.</t>
  </si>
  <si>
    <t>Płytka  kształtowa, blokowana  do bliższej nasady kości piszczelowej "T ".  W części trzonowej od 4 do 8 otworów pod wkręty blokowane 3,5mm. Wersja prawa i lewa.</t>
  </si>
  <si>
    <t>Płytka  kształtowa, blokowana  do bliższej nasady kości piszczelowej - tylna  W części trzonowej 4 lub 6 otworów pod wkręty blokowane 3,5mm.</t>
  </si>
  <si>
    <t>Płytka kształtowa, blokowana do dalszej nasady kości strzałkowej na stronę boczną kości, prawa i lewa. W części trzonowej 4-10 otworów, w części nasadowej minimum 6 otworów blokowanych z gwintem na pełnym obwodzie.</t>
  </si>
  <si>
    <t>Płytka kształtowa blokowana, tytanowa do kostki przyśrodkowej. W części trzonowej 4 -5 otworów blokowanych z gwintem walcowym.</t>
  </si>
  <si>
    <t>Płytka kształtowa blokowana, tytanowa do dalszej nasady kości piszczelowej, zakładana od strony przyśrodkowej lub przednio-bocznej. Wersja prawa/lewa. W części nasadowej otwory blokowane o wielokierunkowym ustawieniu w celu pewnej stabilizacji odłamów blokowanych.</t>
  </si>
  <si>
    <t>Płytka kształtowa, blokowana, tytanowa do bliższej nasady kości ramiennej. W części trzonowej od 4-10 otworów blokowanych z gwintem walcowym na pełnym obwodzie. W części nasadowej minimum 9 otworów blokowanych.</t>
  </si>
  <si>
    <t>Płytka kształtowa, blokowana do bliższej nasady kości łokciowej. Wersja prawa/lewa. W części trzonowej od 2 do 8 otworów. W części nasadowej min. 8 otworów blokowanych o wielokierunkowym ustawieniu w celu pewnej stabilizacji odłamów. Zakończenie płytki z kolcami do stabilizacji wyrostka łokciowego.</t>
  </si>
  <si>
    <t>Płytka kształtowa, blokowana do dalszej nasady kości ramiennej, zakładana od strony przyśrodkowej lub grzbietowo-bocznej. Wersja prawa/lewa. W części trzonowej od 4 do 12 otworów.</t>
  </si>
  <si>
    <t>Płytka Y kształtowa blokowana do dalszej nasady kości ramiennej, zakładana od strony tylnej. Wersja prawa/lewa.
Płytka występująca w rozmiarach 5-16 otworowej. Płytka plus zestaw dedykowanych wkrętów Ø 3,5mm tytanowych i kobaltowych z gniazdem typu torks.</t>
  </si>
  <si>
    <t>Płytka tytanowa do kości strzałkowej tylno-boczna 4 i 6 otworów</t>
  </si>
  <si>
    <t>Płytka tytanowa do dalszej piszczeli tylna i tylno-przyśrodkowa</t>
  </si>
  <si>
    <t>Płytka kształtowa, anatomiczna do artrodezy nadgarstka. Otwory pod wkręty blokowane z gwintem walcowym na pełnym obwodzie.</t>
  </si>
  <si>
    <t>Wkręt blokowany, tytanowy, głowa walcowa Ø3,5mm</t>
  </si>
  <si>
    <t>Wkręt blokowany zmiennokątowy, kobaltowy Ø3,5mm</t>
  </si>
  <si>
    <t>Wkręt korowy Ø3,5mm</t>
  </si>
  <si>
    <t>Modułowy implant do zespolneń głowy kości promieniowej, dwuczęściowy. Część główkowa dostępna w min 3-ch rozmiarach. Moduły połączone na zasadzie przegubu kulistego, umożliwiając ruchy rotacyjne w zakresie kątowym +/- 15 stopni.</t>
  </si>
  <si>
    <t>Płytka prosta blokowana, wąska lub szeroka, tytanowa, kompresyjna z ograniczonym kontaktem od 6 do 14 otworów blokowanych. Płytka plus zestaw dedykowanych wkrętów Ø 4,5, 5,0.</t>
  </si>
  <si>
    <t>Płytka anatomiczna, blokowana, tytanowa, kłykciowa do kości piszczelowej lub udowej. W części trzonowej od 4 do 10 otworów blokowanych.Płytka plus zestaw dedykowanych wkrętów Ø 4,5, 5,0, 7,3 mm tytanowych.</t>
  </si>
  <si>
    <t>Płytka kształtowa, blokowana do bliższej nasady kości piszczelowej, zakładana od strony przyśrodkowej. Wersja prawa/lewa. W części trzonowej od 4 do 10 otworów. W części nasadowej min. 5 otworów blokowanych.Płytka plus zestaw dedykowanych wkrętów Ø 4,5, 5,0.</t>
  </si>
  <si>
    <t>Płytka kształtowa, blokowana, tytanowa do bliższej nasady kości udowej, boczna. Prawa/lewa.Płytka plus zestaw dedykowanych wkrętów Ø 4,5, 5,0.</t>
  </si>
  <si>
    <t>Płytka okołoprotezowa kształtowa blokowana do bliższej nasady kości udowej. 
Wersja z krótką częścią nakrętarzową.
Wersja prawa/lewa.
Płyta posiadająca haki do dodatkowej stabilizacji. Posiadająca poprzeczne otwory, w części nasadowej i trzonowej, do zastosowania cerklarzu bez użycia dodatkowych elementów łączących z płytką.  Płytka plus zestaw dedykowanych wkrętów Ø 4,5, 5,0mm tytanowych z gniazdem Torx.</t>
  </si>
  <si>
    <t>Dynamiczna płytka biodrowa do leczenia złamań bliższego końca kości udowej wykonana z tytanu. Wersja krótka 2-3 otworów oraz wersja długa 4-8 otworów. Obie blokowane w części nasadowej na 3 śruby teleskopowe.  Płytka plus zestaw dedykowanych wkrętów Ø 4,5, 5,0, 7,3 mm tytanowych.</t>
  </si>
  <si>
    <t>Płytka kształtowa, blokowana, tytanowa do bliższej nasady kości udowej, prawa/lewa. W części nasadowej minimum 3 otwory wielokierunkowe.Płytka plus zestaw dedykowanych wkrętów Ø 4,5, 5,0.</t>
  </si>
  <si>
    <t>Wkręt blokowany Ø5,0mm tytanowy</t>
  </si>
  <si>
    <t>Wkręt korowy samogwintujący, tytanowy Ø4,5mm</t>
  </si>
  <si>
    <t>Śruba teleskopowa, tytanowa Ø7,3mm</t>
  </si>
  <si>
    <t>Wkręt zmiennokątowy, kobaltowy  Ø5,0mm</t>
  </si>
  <si>
    <t>Wkręt gąbczasty Ø6,5mm</t>
  </si>
  <si>
    <t>Płytka kształtowa, blokowana, tytanowa do bliższej nasady kości udowej, prawa/lewa. W części nasadowej minimum 3 otwory wielokierunkowe.</t>
  </si>
  <si>
    <t>Gwóźdź Kirschnera gwintowany Ø l,5-2,5mm L= 150 -250mm</t>
  </si>
  <si>
    <t>Gwóźdź Ruscha Ø 2,4-4,0mm L= 80-360mm</t>
  </si>
  <si>
    <t>Gwóźdź Kirschnera Ø 0,8-3,0mm L= 150 - 310mm</t>
  </si>
  <si>
    <t>Drut kostny do cerklarzu Ø 0,8- 2,0mm x 10mb.</t>
  </si>
  <si>
    <t>Wkręt kaniulowany kompresyjny, samowiercący wkonany ze stopu tytanu- typu Herbert z gniazdem typu troks Ø 2,0/3,0 mm, Ø 2,5/3,2 mm,  Ø 3,0/4,0, Ø 4,0/5,0 mm.</t>
  </si>
  <si>
    <t>Płytka tytanowa, dystansowa do otwartej osteotomii korekcyjnej kości piszczelowej. Na stronie bocznej posiadająca przynajmniej 7 różnych rozmiarów stożkowego klina w przedziale 5-15mm. Płytka z gwintowanym otworem na środku klina ułatwiający jej aplikację.</t>
  </si>
  <si>
    <t>Płytka tytanowa, dystansowa klinowa do otwartej osteotomii korekcyjnej części bliższej kości piszczelowej. Na stronie bocznej posiadająca przynajmniej 7 różnych rozmiarów dystansowego klina w przedziale 5-15mm. Płytka z gwintowanym otworem na środku klina ułatwiający jej aplikację. W komplecie wkręty z gwintowanymi główkami.</t>
  </si>
  <si>
    <t>Wkręt do kości kostkowy samogwintujący Ø 4,5mm L= 40-70mm</t>
  </si>
  <si>
    <t>Wkręt tytanowy do kości korowej samogwintujący Ø 4,5mm,  Ø 3,5mm</t>
  </si>
  <si>
    <t>Wkręt do kości gąbczastej Ø 6,5mm z gwintem pełnym lub częściowym.</t>
  </si>
  <si>
    <t>Wkręt kaniulowany do kości korowej lub gąbczastej, samogwintujący Ø 3,5- 5,0 mm, stalowy lub tytanowy.</t>
  </si>
  <si>
    <t>Wkręt kaniulowany do kości gąbczastej, samogwintujący Ø 7,0 mm, gwint 16/32mm.</t>
  </si>
  <si>
    <t>Wkręt kaniulowany, kompresyjny, samowiercący wykonany ze stopu tytanu- typu Herbert z gniazdem typu troks Ø 6,5*16; 6,5*32mm</t>
  </si>
  <si>
    <t>Wkręt kaniulowany, kompresyjny, samowiercący wykonany ze stopu tytanu- typu Herbert z gniazdem typu troks Ø 4,5mm</t>
  </si>
  <si>
    <t>Drut kostny do cyrklarzu tytanowy x 10 mb</t>
  </si>
  <si>
    <t>Płytka tytanowa mini do osteosyntezy, prosta 4 -6 otworów, o grubości 0,6-l,0mm.</t>
  </si>
  <si>
    <t>Wkręt tytanowy mini Ø 1,5 lub 2,0mm x 5 -14mm z gniazdem kwadratowym.</t>
  </si>
  <si>
    <t>System tytanowych płytek do dłoni o grubości 0,8 - 1,2mm i płytki proste i kształtowe</t>
  </si>
  <si>
    <t>Wkręty do w/w płytek, VA i korowe Ø 1,5- 2,3 mm,</t>
  </si>
  <si>
    <t>Wkrętak kaniulowany do w/w wkrętów.</t>
  </si>
  <si>
    <t>Wiertło kaniulowane do w/w wkrętów.</t>
  </si>
  <si>
    <t>Podkładki do w/w wkrętów. Stalowe i tytanowe</t>
  </si>
  <si>
    <t>Razem</t>
  </si>
  <si>
    <t>(P1) Implanty ortopedyczne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</si>
</sst>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>
      <alignment horizontal="center"/>
    </xf>
    <xf numFmtId="1" fontId="0" fillId="0" borderId="0" xfId="0" applyNumberFormat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2"/>
  <sheetViews>
    <sheetView tabSelected="1" workbookViewId="0">
      <selection activeCell="D5" sqref="D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97</v>
      </c>
    </row>
    <row r="2" spans="1:15" ht="60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8" t="s">
        <v>13</v>
      </c>
      <c r="O2" s="2" t="s">
        <v>14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135" x14ac:dyDescent="0.25">
      <c r="A4" s="4">
        <v>1</v>
      </c>
      <c r="B4" s="7"/>
      <c r="C4" s="7" t="s">
        <v>15</v>
      </c>
      <c r="D4" s="7" t="s">
        <v>16</v>
      </c>
      <c r="E4" s="7"/>
      <c r="F4" s="7"/>
      <c r="G4" s="7"/>
      <c r="H4" s="4" t="s">
        <v>17</v>
      </c>
      <c r="I4" s="4"/>
      <c r="J4" s="6">
        <v>10</v>
      </c>
      <c r="K4" s="6"/>
      <c r="L4" s="5">
        <f t="shared" ref="L4:L35" si="0">ROUND(K4*((100+N4)/100),2)</f>
        <v>0</v>
      </c>
      <c r="M4" s="5">
        <f t="shared" ref="M4:M35" si="1">J4*K4</f>
        <v>0</v>
      </c>
      <c r="N4" s="10"/>
      <c r="O4" s="5">
        <f t="shared" ref="O4:O35" si="2">J4*L4</f>
        <v>0</v>
      </c>
    </row>
    <row r="5" spans="1:15" ht="150" x14ac:dyDescent="0.25">
      <c r="A5" s="4">
        <v>2</v>
      </c>
      <c r="B5" s="7"/>
      <c r="C5" s="7" t="s">
        <v>15</v>
      </c>
      <c r="D5" s="7" t="s">
        <v>18</v>
      </c>
      <c r="E5" s="7"/>
      <c r="F5" s="7"/>
      <c r="G5" s="7"/>
      <c r="H5" s="4" t="s">
        <v>17</v>
      </c>
      <c r="I5" s="4"/>
      <c r="J5" s="6">
        <v>20</v>
      </c>
      <c r="K5" s="6"/>
      <c r="L5" s="5">
        <f t="shared" si="0"/>
        <v>0</v>
      </c>
      <c r="M5" s="5">
        <f t="shared" si="1"/>
        <v>0</v>
      </c>
      <c r="N5" s="10"/>
      <c r="O5" s="5">
        <f t="shared" si="2"/>
        <v>0</v>
      </c>
    </row>
    <row r="6" spans="1:15" ht="75" x14ac:dyDescent="0.25">
      <c r="A6" s="4">
        <v>3</v>
      </c>
      <c r="B6" s="7"/>
      <c r="C6" s="7" t="s">
        <v>15</v>
      </c>
      <c r="D6" s="7" t="s">
        <v>19</v>
      </c>
      <c r="E6" s="7"/>
      <c r="F6" s="7"/>
      <c r="G6" s="7"/>
      <c r="H6" s="4" t="s">
        <v>17</v>
      </c>
      <c r="I6" s="4"/>
      <c r="J6" s="6">
        <v>10</v>
      </c>
      <c r="K6" s="6"/>
      <c r="L6" s="5">
        <f t="shared" si="0"/>
        <v>0</v>
      </c>
      <c r="M6" s="5">
        <f t="shared" si="1"/>
        <v>0</v>
      </c>
      <c r="N6" s="10"/>
      <c r="O6" s="5">
        <f t="shared" si="2"/>
        <v>0</v>
      </c>
    </row>
    <row r="7" spans="1:15" ht="105" x14ac:dyDescent="0.25">
      <c r="A7" s="4">
        <v>4</v>
      </c>
      <c r="B7" s="7"/>
      <c r="C7" s="7" t="s">
        <v>15</v>
      </c>
      <c r="D7" s="7" t="s">
        <v>20</v>
      </c>
      <c r="E7" s="7"/>
      <c r="F7" s="7"/>
      <c r="G7" s="7"/>
      <c r="H7" s="4" t="s">
        <v>17</v>
      </c>
      <c r="I7" s="4"/>
      <c r="J7" s="6">
        <v>36</v>
      </c>
      <c r="K7" s="6"/>
      <c r="L7" s="5">
        <f t="shared" si="0"/>
        <v>0</v>
      </c>
      <c r="M7" s="5">
        <f t="shared" si="1"/>
        <v>0</v>
      </c>
      <c r="N7" s="10"/>
      <c r="O7" s="5">
        <f t="shared" si="2"/>
        <v>0</v>
      </c>
    </row>
    <row r="8" spans="1:15" ht="135" x14ac:dyDescent="0.25">
      <c r="A8" s="4">
        <v>5</v>
      </c>
      <c r="B8" s="7"/>
      <c r="C8" s="7" t="s">
        <v>15</v>
      </c>
      <c r="D8" s="7" t="s">
        <v>21</v>
      </c>
      <c r="E8" s="7"/>
      <c r="F8" s="7"/>
      <c r="G8" s="7"/>
      <c r="H8" s="4" t="s">
        <v>17</v>
      </c>
      <c r="I8" s="4"/>
      <c r="J8" s="6">
        <v>2</v>
      </c>
      <c r="K8" s="6"/>
      <c r="L8" s="5">
        <f t="shared" si="0"/>
        <v>0</v>
      </c>
      <c r="M8" s="5">
        <f t="shared" si="1"/>
        <v>0</v>
      </c>
      <c r="N8" s="10"/>
      <c r="O8" s="5">
        <f t="shared" si="2"/>
        <v>0</v>
      </c>
    </row>
    <row r="9" spans="1:15" ht="315" x14ac:dyDescent="0.25">
      <c r="A9" s="4">
        <v>6</v>
      </c>
      <c r="B9" s="7"/>
      <c r="C9" s="7" t="s">
        <v>15</v>
      </c>
      <c r="D9" s="7" t="s">
        <v>22</v>
      </c>
      <c r="E9" s="7"/>
      <c r="F9" s="7"/>
      <c r="G9" s="7"/>
      <c r="H9" s="4" t="s">
        <v>23</v>
      </c>
      <c r="I9" s="4"/>
      <c r="J9" s="6">
        <v>5</v>
      </c>
      <c r="K9" s="6"/>
      <c r="L9" s="5">
        <f t="shared" si="0"/>
        <v>0</v>
      </c>
      <c r="M9" s="5">
        <f t="shared" si="1"/>
        <v>0</v>
      </c>
      <c r="N9" s="10"/>
      <c r="O9" s="5">
        <f t="shared" si="2"/>
        <v>0</v>
      </c>
    </row>
    <row r="10" spans="1:15" ht="75" x14ac:dyDescent="0.25">
      <c r="A10" s="4">
        <v>7</v>
      </c>
      <c r="B10" s="7"/>
      <c r="C10" s="7" t="s">
        <v>15</v>
      </c>
      <c r="D10" s="7" t="s">
        <v>24</v>
      </c>
      <c r="E10" s="7"/>
      <c r="F10" s="7"/>
      <c r="G10" s="7"/>
      <c r="H10" s="4" t="s">
        <v>23</v>
      </c>
      <c r="I10" s="4"/>
      <c r="J10" s="6">
        <v>10</v>
      </c>
      <c r="K10" s="6"/>
      <c r="L10" s="5">
        <f t="shared" si="0"/>
        <v>0</v>
      </c>
      <c r="M10" s="5">
        <f t="shared" si="1"/>
        <v>0</v>
      </c>
      <c r="N10" s="10"/>
      <c r="O10" s="5">
        <f t="shared" si="2"/>
        <v>0</v>
      </c>
    </row>
    <row r="11" spans="1:15" ht="75" x14ac:dyDescent="0.25">
      <c r="A11" s="4">
        <v>8</v>
      </c>
      <c r="B11" s="7"/>
      <c r="C11" s="7" t="s">
        <v>15</v>
      </c>
      <c r="D11" s="7" t="s">
        <v>25</v>
      </c>
      <c r="E11" s="7"/>
      <c r="F11" s="7"/>
      <c r="G11" s="7"/>
      <c r="H11" s="4" t="s">
        <v>23</v>
      </c>
      <c r="I11" s="4"/>
      <c r="J11" s="6">
        <v>10</v>
      </c>
      <c r="K11" s="6"/>
      <c r="L11" s="5">
        <f t="shared" si="0"/>
        <v>0</v>
      </c>
      <c r="M11" s="5">
        <f t="shared" si="1"/>
        <v>0</v>
      </c>
      <c r="N11" s="10"/>
      <c r="O11" s="5">
        <f t="shared" si="2"/>
        <v>0</v>
      </c>
    </row>
    <row r="12" spans="1:15" ht="75" x14ac:dyDescent="0.25">
      <c r="A12" s="4">
        <v>9</v>
      </c>
      <c r="B12" s="7"/>
      <c r="C12" s="7" t="s">
        <v>15</v>
      </c>
      <c r="D12" s="7" t="s">
        <v>26</v>
      </c>
      <c r="E12" s="7"/>
      <c r="F12" s="7"/>
      <c r="G12" s="7"/>
      <c r="H12" s="4" t="s">
        <v>23</v>
      </c>
      <c r="I12" s="4"/>
      <c r="J12" s="6">
        <v>100</v>
      </c>
      <c r="K12" s="6"/>
      <c r="L12" s="5">
        <f t="shared" si="0"/>
        <v>0</v>
      </c>
      <c r="M12" s="5">
        <f t="shared" si="1"/>
        <v>0</v>
      </c>
      <c r="N12" s="10"/>
      <c r="O12" s="5">
        <f t="shared" si="2"/>
        <v>0</v>
      </c>
    </row>
    <row r="13" spans="1:15" ht="120" x14ac:dyDescent="0.25">
      <c r="A13" s="4">
        <v>10</v>
      </c>
      <c r="B13" s="7"/>
      <c r="C13" s="7" t="s">
        <v>15</v>
      </c>
      <c r="D13" s="7" t="s">
        <v>27</v>
      </c>
      <c r="E13" s="7"/>
      <c r="F13" s="7"/>
      <c r="G13" s="7"/>
      <c r="H13" s="4" t="s">
        <v>17</v>
      </c>
      <c r="I13" s="4"/>
      <c r="J13" s="6">
        <v>10</v>
      </c>
      <c r="K13" s="6"/>
      <c r="L13" s="5">
        <f t="shared" si="0"/>
        <v>0</v>
      </c>
      <c r="M13" s="5">
        <f t="shared" si="1"/>
        <v>0</v>
      </c>
      <c r="N13" s="10"/>
      <c r="O13" s="5">
        <f t="shared" si="2"/>
        <v>0</v>
      </c>
    </row>
    <row r="14" spans="1:15" ht="75" x14ac:dyDescent="0.25">
      <c r="A14" s="4">
        <v>11</v>
      </c>
      <c r="B14" s="7"/>
      <c r="C14" s="7" t="s">
        <v>15</v>
      </c>
      <c r="D14" s="7" t="s">
        <v>28</v>
      </c>
      <c r="E14" s="7"/>
      <c r="F14" s="7"/>
      <c r="G14" s="7"/>
      <c r="H14" s="4" t="s">
        <v>17</v>
      </c>
      <c r="I14" s="4"/>
      <c r="J14" s="6">
        <v>5</v>
      </c>
      <c r="K14" s="6"/>
      <c r="L14" s="5">
        <f t="shared" si="0"/>
        <v>0</v>
      </c>
      <c r="M14" s="5">
        <f t="shared" si="1"/>
        <v>0</v>
      </c>
      <c r="N14" s="10"/>
      <c r="O14" s="5">
        <f t="shared" si="2"/>
        <v>0</v>
      </c>
    </row>
    <row r="15" spans="1:15" ht="75" x14ac:dyDescent="0.25">
      <c r="A15" s="4">
        <v>12</v>
      </c>
      <c r="B15" s="7"/>
      <c r="C15" s="7" t="s">
        <v>15</v>
      </c>
      <c r="D15" s="7" t="s">
        <v>29</v>
      </c>
      <c r="E15" s="7"/>
      <c r="F15" s="7"/>
      <c r="G15" s="7"/>
      <c r="H15" s="4" t="s">
        <v>23</v>
      </c>
      <c r="I15" s="4"/>
      <c r="J15" s="6">
        <v>10</v>
      </c>
      <c r="K15" s="6"/>
      <c r="L15" s="5">
        <f t="shared" si="0"/>
        <v>0</v>
      </c>
      <c r="M15" s="5">
        <f t="shared" si="1"/>
        <v>0</v>
      </c>
      <c r="N15" s="10"/>
      <c r="O15" s="5">
        <f t="shared" si="2"/>
        <v>0</v>
      </c>
    </row>
    <row r="16" spans="1:15" ht="75" x14ac:dyDescent="0.25">
      <c r="A16" s="4">
        <v>13</v>
      </c>
      <c r="B16" s="7"/>
      <c r="C16" s="7" t="s">
        <v>15</v>
      </c>
      <c r="D16" s="7" t="s">
        <v>30</v>
      </c>
      <c r="E16" s="7"/>
      <c r="F16" s="7"/>
      <c r="G16" s="7"/>
      <c r="H16" s="4" t="s">
        <v>23</v>
      </c>
      <c r="I16" s="4"/>
      <c r="J16" s="6">
        <v>10</v>
      </c>
      <c r="K16" s="6"/>
      <c r="L16" s="5">
        <f t="shared" si="0"/>
        <v>0</v>
      </c>
      <c r="M16" s="5">
        <f t="shared" si="1"/>
        <v>0</v>
      </c>
      <c r="N16" s="10"/>
      <c r="O16" s="5">
        <f t="shared" si="2"/>
        <v>0</v>
      </c>
    </row>
    <row r="17" spans="1:15" ht="75" x14ac:dyDescent="0.25">
      <c r="A17" s="4">
        <v>14</v>
      </c>
      <c r="B17" s="7"/>
      <c r="C17" s="7" t="s">
        <v>15</v>
      </c>
      <c r="D17" s="7" t="s">
        <v>31</v>
      </c>
      <c r="E17" s="7"/>
      <c r="F17" s="7"/>
      <c r="G17" s="7"/>
      <c r="H17" s="4" t="s">
        <v>23</v>
      </c>
      <c r="I17" s="4"/>
      <c r="J17" s="6">
        <v>10</v>
      </c>
      <c r="K17" s="6"/>
      <c r="L17" s="5">
        <f t="shared" si="0"/>
        <v>0</v>
      </c>
      <c r="M17" s="5">
        <f t="shared" si="1"/>
        <v>0</v>
      </c>
      <c r="N17" s="10"/>
      <c r="O17" s="5">
        <f t="shared" si="2"/>
        <v>0</v>
      </c>
    </row>
    <row r="18" spans="1:15" ht="75" x14ac:dyDescent="0.25">
      <c r="A18" s="4">
        <v>15</v>
      </c>
      <c r="B18" s="7"/>
      <c r="C18" s="7" t="s">
        <v>15</v>
      </c>
      <c r="D18" s="7" t="s">
        <v>32</v>
      </c>
      <c r="E18" s="7"/>
      <c r="F18" s="7"/>
      <c r="G18" s="7"/>
      <c r="H18" s="4" t="s">
        <v>23</v>
      </c>
      <c r="I18" s="4"/>
      <c r="J18" s="6">
        <v>70</v>
      </c>
      <c r="K18" s="6"/>
      <c r="L18" s="5">
        <f t="shared" si="0"/>
        <v>0</v>
      </c>
      <c r="M18" s="5">
        <f t="shared" si="1"/>
        <v>0</v>
      </c>
      <c r="N18" s="10"/>
      <c r="O18" s="5">
        <f t="shared" si="2"/>
        <v>0</v>
      </c>
    </row>
    <row r="19" spans="1:15" ht="75" x14ac:dyDescent="0.25">
      <c r="A19" s="4">
        <v>16</v>
      </c>
      <c r="B19" s="7"/>
      <c r="C19" s="7" t="s">
        <v>15</v>
      </c>
      <c r="D19" s="7" t="s">
        <v>33</v>
      </c>
      <c r="E19" s="7"/>
      <c r="F19" s="7"/>
      <c r="G19" s="7"/>
      <c r="H19" s="4" t="s">
        <v>23</v>
      </c>
      <c r="I19" s="4"/>
      <c r="J19" s="6">
        <v>30</v>
      </c>
      <c r="K19" s="6"/>
      <c r="L19" s="5">
        <f t="shared" si="0"/>
        <v>0</v>
      </c>
      <c r="M19" s="5">
        <f t="shared" si="1"/>
        <v>0</v>
      </c>
      <c r="N19" s="10"/>
      <c r="O19" s="5">
        <f t="shared" si="2"/>
        <v>0</v>
      </c>
    </row>
    <row r="20" spans="1:15" ht="75" x14ac:dyDescent="0.25">
      <c r="A20" s="4">
        <v>17</v>
      </c>
      <c r="B20" s="7"/>
      <c r="C20" s="7" t="s">
        <v>15</v>
      </c>
      <c r="D20" s="7" t="s">
        <v>34</v>
      </c>
      <c r="E20" s="7"/>
      <c r="F20" s="7"/>
      <c r="G20" s="7"/>
      <c r="H20" s="4" t="s">
        <v>23</v>
      </c>
      <c r="I20" s="4"/>
      <c r="J20" s="6">
        <v>15</v>
      </c>
      <c r="K20" s="6"/>
      <c r="L20" s="5">
        <f t="shared" si="0"/>
        <v>0</v>
      </c>
      <c r="M20" s="5">
        <f t="shared" si="1"/>
        <v>0</v>
      </c>
      <c r="N20" s="10"/>
      <c r="O20" s="5">
        <f t="shared" si="2"/>
        <v>0</v>
      </c>
    </row>
    <row r="21" spans="1:15" ht="75" x14ac:dyDescent="0.25">
      <c r="A21" s="4">
        <v>18</v>
      </c>
      <c r="B21" s="7"/>
      <c r="C21" s="7" t="s">
        <v>15</v>
      </c>
      <c r="D21" s="7" t="s">
        <v>35</v>
      </c>
      <c r="E21" s="7"/>
      <c r="F21" s="7"/>
      <c r="G21" s="7"/>
      <c r="H21" s="4" t="s">
        <v>23</v>
      </c>
      <c r="I21" s="4"/>
      <c r="J21" s="6">
        <v>10</v>
      </c>
      <c r="K21" s="6"/>
      <c r="L21" s="5">
        <f t="shared" si="0"/>
        <v>0</v>
      </c>
      <c r="M21" s="5">
        <f t="shared" si="1"/>
        <v>0</v>
      </c>
      <c r="N21" s="10"/>
      <c r="O21" s="5">
        <f t="shared" si="2"/>
        <v>0</v>
      </c>
    </row>
    <row r="22" spans="1:15" ht="75" x14ac:dyDescent="0.25">
      <c r="A22" s="4">
        <v>19</v>
      </c>
      <c r="B22" s="7"/>
      <c r="C22" s="7" t="s">
        <v>15</v>
      </c>
      <c r="D22" s="7" t="s">
        <v>36</v>
      </c>
      <c r="E22" s="7"/>
      <c r="F22" s="7"/>
      <c r="G22" s="7"/>
      <c r="H22" s="4" t="s">
        <v>23</v>
      </c>
      <c r="I22" s="4"/>
      <c r="J22" s="6">
        <v>5</v>
      </c>
      <c r="K22" s="6"/>
      <c r="L22" s="5">
        <f t="shared" si="0"/>
        <v>0</v>
      </c>
      <c r="M22" s="5">
        <f t="shared" si="1"/>
        <v>0</v>
      </c>
      <c r="N22" s="10"/>
      <c r="O22" s="5">
        <f t="shared" si="2"/>
        <v>0</v>
      </c>
    </row>
    <row r="23" spans="1:15" ht="75" x14ac:dyDescent="0.25">
      <c r="A23" s="4">
        <v>20</v>
      </c>
      <c r="B23" s="7"/>
      <c r="C23" s="7" t="s">
        <v>15</v>
      </c>
      <c r="D23" s="7" t="s">
        <v>37</v>
      </c>
      <c r="E23" s="7"/>
      <c r="F23" s="7"/>
      <c r="G23" s="7"/>
      <c r="H23" s="4" t="s">
        <v>23</v>
      </c>
      <c r="I23" s="4"/>
      <c r="J23" s="6">
        <v>5</v>
      </c>
      <c r="K23" s="6"/>
      <c r="L23" s="5">
        <f t="shared" si="0"/>
        <v>0</v>
      </c>
      <c r="M23" s="5">
        <f t="shared" si="1"/>
        <v>0</v>
      </c>
      <c r="N23" s="10"/>
      <c r="O23" s="5">
        <f t="shared" si="2"/>
        <v>0</v>
      </c>
    </row>
    <row r="24" spans="1:15" ht="75" x14ac:dyDescent="0.25">
      <c r="A24" s="4">
        <v>21</v>
      </c>
      <c r="B24" s="7"/>
      <c r="C24" s="7" t="s">
        <v>15</v>
      </c>
      <c r="D24" s="7" t="s">
        <v>38</v>
      </c>
      <c r="E24" s="7"/>
      <c r="F24" s="7"/>
      <c r="G24" s="7"/>
      <c r="H24" s="4" t="s">
        <v>23</v>
      </c>
      <c r="I24" s="4"/>
      <c r="J24" s="6">
        <v>20</v>
      </c>
      <c r="K24" s="6"/>
      <c r="L24" s="5">
        <f t="shared" si="0"/>
        <v>0</v>
      </c>
      <c r="M24" s="5">
        <f t="shared" si="1"/>
        <v>0</v>
      </c>
      <c r="N24" s="10"/>
      <c r="O24" s="5">
        <f t="shared" si="2"/>
        <v>0</v>
      </c>
    </row>
    <row r="25" spans="1:15" ht="75" x14ac:dyDescent="0.25">
      <c r="A25" s="4">
        <v>22</v>
      </c>
      <c r="B25" s="7"/>
      <c r="C25" s="7" t="s">
        <v>15</v>
      </c>
      <c r="D25" s="7" t="s">
        <v>39</v>
      </c>
      <c r="E25" s="7"/>
      <c r="F25" s="7"/>
      <c r="G25" s="7"/>
      <c r="H25" s="4" t="s">
        <v>23</v>
      </c>
      <c r="I25" s="4"/>
      <c r="J25" s="6">
        <v>20</v>
      </c>
      <c r="K25" s="6"/>
      <c r="L25" s="5">
        <f t="shared" si="0"/>
        <v>0</v>
      </c>
      <c r="M25" s="5">
        <f t="shared" si="1"/>
        <v>0</v>
      </c>
      <c r="N25" s="10"/>
      <c r="O25" s="5">
        <f t="shared" si="2"/>
        <v>0</v>
      </c>
    </row>
    <row r="26" spans="1:15" ht="75" x14ac:dyDescent="0.25">
      <c r="A26" s="4">
        <v>23</v>
      </c>
      <c r="B26" s="7"/>
      <c r="C26" s="7" t="s">
        <v>15</v>
      </c>
      <c r="D26" s="7" t="s">
        <v>40</v>
      </c>
      <c r="E26" s="7"/>
      <c r="F26" s="7"/>
      <c r="G26" s="7"/>
      <c r="H26" s="4" t="s">
        <v>23</v>
      </c>
      <c r="I26" s="4"/>
      <c r="J26" s="6">
        <v>10</v>
      </c>
      <c r="K26" s="6"/>
      <c r="L26" s="5">
        <f t="shared" si="0"/>
        <v>0</v>
      </c>
      <c r="M26" s="5">
        <f t="shared" si="1"/>
        <v>0</v>
      </c>
      <c r="N26" s="10"/>
      <c r="O26" s="5">
        <f t="shared" si="2"/>
        <v>0</v>
      </c>
    </row>
    <row r="27" spans="1:15" ht="75" x14ac:dyDescent="0.25">
      <c r="A27" s="4">
        <v>24</v>
      </c>
      <c r="B27" s="7"/>
      <c r="C27" s="7" t="s">
        <v>15</v>
      </c>
      <c r="D27" s="7" t="s">
        <v>41</v>
      </c>
      <c r="E27" s="7"/>
      <c r="F27" s="7"/>
      <c r="G27" s="7"/>
      <c r="H27" s="4" t="s">
        <v>23</v>
      </c>
      <c r="I27" s="4"/>
      <c r="J27" s="6">
        <v>5</v>
      </c>
      <c r="K27" s="6"/>
      <c r="L27" s="5">
        <f t="shared" si="0"/>
        <v>0</v>
      </c>
      <c r="M27" s="5">
        <f t="shared" si="1"/>
        <v>0</v>
      </c>
      <c r="N27" s="10"/>
      <c r="O27" s="5">
        <f t="shared" si="2"/>
        <v>0</v>
      </c>
    </row>
    <row r="28" spans="1:15" ht="75" x14ac:dyDescent="0.25">
      <c r="A28" s="4">
        <v>25</v>
      </c>
      <c r="B28" s="7"/>
      <c r="C28" s="7" t="s">
        <v>15</v>
      </c>
      <c r="D28" s="7" t="s">
        <v>42</v>
      </c>
      <c r="E28" s="7"/>
      <c r="F28" s="7"/>
      <c r="G28" s="7"/>
      <c r="H28" s="4" t="s">
        <v>23</v>
      </c>
      <c r="I28" s="4"/>
      <c r="J28" s="6">
        <v>20</v>
      </c>
      <c r="K28" s="6"/>
      <c r="L28" s="5">
        <f t="shared" si="0"/>
        <v>0</v>
      </c>
      <c r="M28" s="5">
        <f t="shared" si="1"/>
        <v>0</v>
      </c>
      <c r="N28" s="10"/>
      <c r="O28" s="5">
        <f t="shared" si="2"/>
        <v>0</v>
      </c>
    </row>
    <row r="29" spans="1:15" ht="75" x14ac:dyDescent="0.25">
      <c r="A29" s="4">
        <v>26</v>
      </c>
      <c r="B29" s="7"/>
      <c r="C29" s="7" t="s">
        <v>15</v>
      </c>
      <c r="D29" s="7" t="s">
        <v>43</v>
      </c>
      <c r="E29" s="7"/>
      <c r="F29" s="7"/>
      <c r="G29" s="7"/>
      <c r="H29" s="4" t="s">
        <v>23</v>
      </c>
      <c r="I29" s="4"/>
      <c r="J29" s="6">
        <v>10</v>
      </c>
      <c r="K29" s="6"/>
      <c r="L29" s="5">
        <f t="shared" si="0"/>
        <v>0</v>
      </c>
      <c r="M29" s="5">
        <f t="shared" si="1"/>
        <v>0</v>
      </c>
      <c r="N29" s="10"/>
      <c r="O29" s="5">
        <f t="shared" si="2"/>
        <v>0</v>
      </c>
    </row>
    <row r="30" spans="1:15" ht="75" x14ac:dyDescent="0.25">
      <c r="A30" s="4">
        <v>27</v>
      </c>
      <c r="B30" s="7"/>
      <c r="C30" s="7" t="s">
        <v>15</v>
      </c>
      <c r="D30" s="7" t="s">
        <v>44</v>
      </c>
      <c r="E30" s="7"/>
      <c r="F30" s="7"/>
      <c r="G30" s="7"/>
      <c r="H30" s="4" t="s">
        <v>23</v>
      </c>
      <c r="I30" s="4"/>
      <c r="J30" s="6">
        <v>5</v>
      </c>
      <c r="K30" s="6"/>
      <c r="L30" s="5">
        <f t="shared" si="0"/>
        <v>0</v>
      </c>
      <c r="M30" s="5">
        <f t="shared" si="1"/>
        <v>0</v>
      </c>
      <c r="N30" s="10"/>
      <c r="O30" s="5">
        <f t="shared" si="2"/>
        <v>0</v>
      </c>
    </row>
    <row r="31" spans="1:15" ht="75" x14ac:dyDescent="0.25">
      <c r="A31" s="4">
        <v>28</v>
      </c>
      <c r="B31" s="7"/>
      <c r="C31" s="7" t="s">
        <v>15</v>
      </c>
      <c r="D31" s="7" t="s">
        <v>45</v>
      </c>
      <c r="E31" s="7"/>
      <c r="F31" s="7"/>
      <c r="G31" s="7"/>
      <c r="H31" s="4" t="s">
        <v>23</v>
      </c>
      <c r="I31" s="4"/>
      <c r="J31" s="6">
        <v>5</v>
      </c>
      <c r="K31" s="6"/>
      <c r="L31" s="5">
        <f t="shared" si="0"/>
        <v>0</v>
      </c>
      <c r="M31" s="5">
        <f t="shared" si="1"/>
        <v>0</v>
      </c>
      <c r="N31" s="10"/>
      <c r="O31" s="5">
        <f t="shared" si="2"/>
        <v>0</v>
      </c>
    </row>
    <row r="32" spans="1:15" ht="75" x14ac:dyDescent="0.25">
      <c r="A32" s="4">
        <v>29</v>
      </c>
      <c r="B32" s="7"/>
      <c r="C32" s="7" t="s">
        <v>15</v>
      </c>
      <c r="D32" s="7" t="s">
        <v>46</v>
      </c>
      <c r="E32" s="7"/>
      <c r="F32" s="7"/>
      <c r="G32" s="7"/>
      <c r="H32" s="4" t="s">
        <v>23</v>
      </c>
      <c r="I32" s="4"/>
      <c r="J32" s="6">
        <v>4</v>
      </c>
      <c r="K32" s="6"/>
      <c r="L32" s="5">
        <f t="shared" si="0"/>
        <v>0</v>
      </c>
      <c r="M32" s="5">
        <f t="shared" si="1"/>
        <v>0</v>
      </c>
      <c r="N32" s="10"/>
      <c r="O32" s="5">
        <f t="shared" si="2"/>
        <v>0</v>
      </c>
    </row>
    <row r="33" spans="1:15" ht="75" x14ac:dyDescent="0.25">
      <c r="A33" s="4">
        <v>30</v>
      </c>
      <c r="B33" s="7"/>
      <c r="C33" s="7" t="s">
        <v>15</v>
      </c>
      <c r="D33" s="7" t="s">
        <v>47</v>
      </c>
      <c r="E33" s="7"/>
      <c r="F33" s="7"/>
      <c r="G33" s="7"/>
      <c r="H33" s="4" t="s">
        <v>23</v>
      </c>
      <c r="I33" s="4"/>
      <c r="J33" s="6">
        <v>30</v>
      </c>
      <c r="K33" s="6"/>
      <c r="L33" s="5">
        <f t="shared" si="0"/>
        <v>0</v>
      </c>
      <c r="M33" s="5">
        <f t="shared" si="1"/>
        <v>0</v>
      </c>
      <c r="N33" s="10"/>
      <c r="O33" s="5">
        <f t="shared" si="2"/>
        <v>0</v>
      </c>
    </row>
    <row r="34" spans="1:15" ht="75" x14ac:dyDescent="0.25">
      <c r="A34" s="4">
        <v>31</v>
      </c>
      <c r="B34" s="7"/>
      <c r="C34" s="7" t="s">
        <v>15</v>
      </c>
      <c r="D34" s="7" t="s">
        <v>48</v>
      </c>
      <c r="E34" s="7"/>
      <c r="F34" s="7"/>
      <c r="G34" s="7"/>
      <c r="H34" s="4" t="s">
        <v>23</v>
      </c>
      <c r="I34" s="4"/>
      <c r="J34" s="6">
        <v>5</v>
      </c>
      <c r="K34" s="6"/>
      <c r="L34" s="5">
        <f t="shared" si="0"/>
        <v>0</v>
      </c>
      <c r="M34" s="5">
        <f t="shared" si="1"/>
        <v>0</v>
      </c>
      <c r="N34" s="10"/>
      <c r="O34" s="5">
        <f t="shared" si="2"/>
        <v>0</v>
      </c>
    </row>
    <row r="35" spans="1:15" ht="75" x14ac:dyDescent="0.25">
      <c r="A35" s="4">
        <v>32</v>
      </c>
      <c r="B35" s="7"/>
      <c r="C35" s="7" t="s">
        <v>15</v>
      </c>
      <c r="D35" s="7" t="s">
        <v>49</v>
      </c>
      <c r="E35" s="7"/>
      <c r="F35" s="7"/>
      <c r="G35" s="7"/>
      <c r="H35" s="4" t="s">
        <v>23</v>
      </c>
      <c r="I35" s="4"/>
      <c r="J35" s="6">
        <v>10</v>
      </c>
      <c r="K35" s="6"/>
      <c r="L35" s="5">
        <f t="shared" si="0"/>
        <v>0</v>
      </c>
      <c r="M35" s="5">
        <f t="shared" si="1"/>
        <v>0</v>
      </c>
      <c r="N35" s="10"/>
      <c r="O35" s="5">
        <f t="shared" si="2"/>
        <v>0</v>
      </c>
    </row>
    <row r="36" spans="1:15" ht="75" x14ac:dyDescent="0.25">
      <c r="A36" s="4">
        <v>33</v>
      </c>
      <c r="B36" s="7"/>
      <c r="C36" s="7" t="s">
        <v>15</v>
      </c>
      <c r="D36" s="7" t="s">
        <v>50</v>
      </c>
      <c r="E36" s="7"/>
      <c r="F36" s="7"/>
      <c r="G36" s="7"/>
      <c r="H36" s="4" t="s">
        <v>23</v>
      </c>
      <c r="I36" s="4"/>
      <c r="J36" s="6">
        <v>10</v>
      </c>
      <c r="K36" s="6"/>
      <c r="L36" s="5">
        <f t="shared" ref="L36:L67" si="3">ROUND(K36*((100+N36)/100),2)</f>
        <v>0</v>
      </c>
      <c r="M36" s="5">
        <f t="shared" ref="M36:M67" si="4">J36*K36</f>
        <v>0</v>
      </c>
      <c r="N36" s="10"/>
      <c r="O36" s="5">
        <f t="shared" ref="O36:O67" si="5">J36*L36</f>
        <v>0</v>
      </c>
    </row>
    <row r="37" spans="1:15" ht="90" x14ac:dyDescent="0.25">
      <c r="A37" s="4">
        <v>34</v>
      </c>
      <c r="B37" s="7"/>
      <c r="C37" s="7" t="s">
        <v>15</v>
      </c>
      <c r="D37" s="7" t="s">
        <v>51</v>
      </c>
      <c r="E37" s="7"/>
      <c r="F37" s="7"/>
      <c r="G37" s="7"/>
      <c r="H37" s="4" t="s">
        <v>23</v>
      </c>
      <c r="I37" s="4"/>
      <c r="J37" s="6">
        <v>10</v>
      </c>
      <c r="K37" s="6"/>
      <c r="L37" s="5">
        <f t="shared" si="3"/>
        <v>0</v>
      </c>
      <c r="M37" s="5">
        <f t="shared" si="4"/>
        <v>0</v>
      </c>
      <c r="N37" s="10"/>
      <c r="O37" s="5">
        <f t="shared" si="5"/>
        <v>0</v>
      </c>
    </row>
    <row r="38" spans="1:15" ht="75" x14ac:dyDescent="0.25">
      <c r="A38" s="4">
        <v>35</v>
      </c>
      <c r="B38" s="7"/>
      <c r="C38" s="7" t="s">
        <v>15</v>
      </c>
      <c r="D38" s="7" t="s">
        <v>52</v>
      </c>
      <c r="E38" s="7"/>
      <c r="F38" s="7"/>
      <c r="G38" s="7"/>
      <c r="H38" s="4" t="s">
        <v>23</v>
      </c>
      <c r="I38" s="4"/>
      <c r="J38" s="6">
        <v>10</v>
      </c>
      <c r="K38" s="6"/>
      <c r="L38" s="5">
        <f t="shared" si="3"/>
        <v>0</v>
      </c>
      <c r="M38" s="5">
        <f t="shared" si="4"/>
        <v>0</v>
      </c>
      <c r="N38" s="10"/>
      <c r="O38" s="5">
        <f t="shared" si="5"/>
        <v>0</v>
      </c>
    </row>
    <row r="39" spans="1:15" ht="75" x14ac:dyDescent="0.25">
      <c r="A39" s="4">
        <v>36</v>
      </c>
      <c r="B39" s="7"/>
      <c r="C39" s="7" t="s">
        <v>15</v>
      </c>
      <c r="D39" s="7" t="s">
        <v>53</v>
      </c>
      <c r="E39" s="7"/>
      <c r="F39" s="7"/>
      <c r="G39" s="7"/>
      <c r="H39" s="4" t="s">
        <v>23</v>
      </c>
      <c r="I39" s="4"/>
      <c r="J39" s="6">
        <v>5</v>
      </c>
      <c r="K39" s="6"/>
      <c r="L39" s="5">
        <f t="shared" si="3"/>
        <v>0</v>
      </c>
      <c r="M39" s="5">
        <f t="shared" si="4"/>
        <v>0</v>
      </c>
      <c r="N39" s="10"/>
      <c r="O39" s="5">
        <f t="shared" si="5"/>
        <v>0</v>
      </c>
    </row>
    <row r="40" spans="1:15" ht="75" x14ac:dyDescent="0.25">
      <c r="A40" s="4">
        <v>37</v>
      </c>
      <c r="B40" s="7"/>
      <c r="C40" s="7" t="s">
        <v>15</v>
      </c>
      <c r="D40" s="7" t="s">
        <v>54</v>
      </c>
      <c r="E40" s="7"/>
      <c r="F40" s="7"/>
      <c r="G40" s="7"/>
      <c r="H40" s="4" t="s">
        <v>23</v>
      </c>
      <c r="I40" s="4"/>
      <c r="J40" s="6">
        <v>5</v>
      </c>
      <c r="K40" s="6"/>
      <c r="L40" s="5">
        <f t="shared" si="3"/>
        <v>0</v>
      </c>
      <c r="M40" s="5">
        <f t="shared" si="4"/>
        <v>0</v>
      </c>
      <c r="N40" s="10"/>
      <c r="O40" s="5">
        <f t="shared" si="5"/>
        <v>0</v>
      </c>
    </row>
    <row r="41" spans="1:15" ht="75" x14ac:dyDescent="0.25">
      <c r="A41" s="4">
        <v>38</v>
      </c>
      <c r="B41" s="7"/>
      <c r="C41" s="7" t="s">
        <v>15</v>
      </c>
      <c r="D41" s="7" t="s">
        <v>55</v>
      </c>
      <c r="E41" s="7"/>
      <c r="F41" s="7"/>
      <c r="G41" s="7"/>
      <c r="H41" s="4" t="s">
        <v>23</v>
      </c>
      <c r="I41" s="4"/>
      <c r="J41" s="6">
        <v>5</v>
      </c>
      <c r="K41" s="6"/>
      <c r="L41" s="5">
        <f t="shared" si="3"/>
        <v>0</v>
      </c>
      <c r="M41" s="5">
        <f t="shared" si="4"/>
        <v>0</v>
      </c>
      <c r="N41" s="10"/>
      <c r="O41" s="5">
        <f t="shared" si="5"/>
        <v>0</v>
      </c>
    </row>
    <row r="42" spans="1:15" ht="75" x14ac:dyDescent="0.25">
      <c r="A42" s="4">
        <v>39</v>
      </c>
      <c r="B42" s="7"/>
      <c r="C42" s="7" t="s">
        <v>15</v>
      </c>
      <c r="D42" s="7" t="s">
        <v>56</v>
      </c>
      <c r="E42" s="7"/>
      <c r="F42" s="7"/>
      <c r="G42" s="7"/>
      <c r="H42" s="4" t="s">
        <v>23</v>
      </c>
      <c r="I42" s="4"/>
      <c r="J42" s="6">
        <v>3</v>
      </c>
      <c r="K42" s="6"/>
      <c r="L42" s="5">
        <f t="shared" si="3"/>
        <v>0</v>
      </c>
      <c r="M42" s="5">
        <f t="shared" si="4"/>
        <v>0</v>
      </c>
      <c r="N42" s="10"/>
      <c r="O42" s="5">
        <f t="shared" si="5"/>
        <v>0</v>
      </c>
    </row>
    <row r="43" spans="1:15" ht="75" x14ac:dyDescent="0.25">
      <c r="A43" s="4">
        <v>40</v>
      </c>
      <c r="B43" s="7"/>
      <c r="C43" s="7" t="s">
        <v>15</v>
      </c>
      <c r="D43" s="7" t="s">
        <v>57</v>
      </c>
      <c r="E43" s="7"/>
      <c r="F43" s="7"/>
      <c r="G43" s="7"/>
      <c r="H43" s="4" t="s">
        <v>23</v>
      </c>
      <c r="I43" s="4"/>
      <c r="J43" s="6">
        <v>300</v>
      </c>
      <c r="K43" s="6"/>
      <c r="L43" s="5">
        <f t="shared" si="3"/>
        <v>0</v>
      </c>
      <c r="M43" s="5">
        <f t="shared" si="4"/>
        <v>0</v>
      </c>
      <c r="N43" s="10"/>
      <c r="O43" s="5">
        <f t="shared" si="5"/>
        <v>0</v>
      </c>
    </row>
    <row r="44" spans="1:15" ht="75" x14ac:dyDescent="0.25">
      <c r="A44" s="4">
        <v>41</v>
      </c>
      <c r="B44" s="7"/>
      <c r="C44" s="7" t="s">
        <v>15</v>
      </c>
      <c r="D44" s="7" t="s">
        <v>58</v>
      </c>
      <c r="E44" s="7"/>
      <c r="F44" s="7"/>
      <c r="G44" s="7"/>
      <c r="H44" s="4" t="s">
        <v>23</v>
      </c>
      <c r="I44" s="4"/>
      <c r="J44" s="6">
        <v>50</v>
      </c>
      <c r="K44" s="6"/>
      <c r="L44" s="5">
        <f t="shared" si="3"/>
        <v>0</v>
      </c>
      <c r="M44" s="5">
        <f t="shared" si="4"/>
        <v>0</v>
      </c>
      <c r="N44" s="10"/>
      <c r="O44" s="5">
        <f t="shared" si="5"/>
        <v>0</v>
      </c>
    </row>
    <row r="45" spans="1:15" ht="75" x14ac:dyDescent="0.25">
      <c r="A45" s="4">
        <v>42</v>
      </c>
      <c r="B45" s="7"/>
      <c r="C45" s="7" t="s">
        <v>15</v>
      </c>
      <c r="D45" s="7" t="s">
        <v>59</v>
      </c>
      <c r="E45" s="7"/>
      <c r="F45" s="7"/>
      <c r="G45" s="7"/>
      <c r="H45" s="4" t="s">
        <v>23</v>
      </c>
      <c r="I45" s="4"/>
      <c r="J45" s="6">
        <v>50</v>
      </c>
      <c r="K45" s="6"/>
      <c r="L45" s="5">
        <f t="shared" si="3"/>
        <v>0</v>
      </c>
      <c r="M45" s="5">
        <f t="shared" si="4"/>
        <v>0</v>
      </c>
      <c r="N45" s="10"/>
      <c r="O45" s="5">
        <f t="shared" si="5"/>
        <v>0</v>
      </c>
    </row>
    <row r="46" spans="1:15" ht="75" x14ac:dyDescent="0.25">
      <c r="A46" s="4">
        <v>43</v>
      </c>
      <c r="B46" s="7"/>
      <c r="C46" s="7" t="s">
        <v>15</v>
      </c>
      <c r="D46" s="7" t="s">
        <v>60</v>
      </c>
      <c r="E46" s="7"/>
      <c r="F46" s="7"/>
      <c r="G46" s="7"/>
      <c r="H46" s="4" t="s">
        <v>23</v>
      </c>
      <c r="I46" s="4"/>
      <c r="J46" s="6">
        <v>10</v>
      </c>
      <c r="K46" s="6"/>
      <c r="L46" s="5">
        <f t="shared" si="3"/>
        <v>0</v>
      </c>
      <c r="M46" s="5">
        <f t="shared" si="4"/>
        <v>0</v>
      </c>
      <c r="N46" s="10"/>
      <c r="O46" s="5">
        <f t="shared" si="5"/>
        <v>0</v>
      </c>
    </row>
    <row r="47" spans="1:15" ht="75" x14ac:dyDescent="0.25">
      <c r="A47" s="4">
        <v>44</v>
      </c>
      <c r="B47" s="7"/>
      <c r="C47" s="7" t="s">
        <v>15</v>
      </c>
      <c r="D47" s="7" t="s">
        <v>61</v>
      </c>
      <c r="E47" s="7"/>
      <c r="F47" s="7"/>
      <c r="G47" s="7"/>
      <c r="H47" s="4" t="s">
        <v>23</v>
      </c>
      <c r="I47" s="4"/>
      <c r="J47" s="6">
        <v>10</v>
      </c>
      <c r="K47" s="6"/>
      <c r="L47" s="5">
        <f t="shared" si="3"/>
        <v>0</v>
      </c>
      <c r="M47" s="5">
        <f t="shared" si="4"/>
        <v>0</v>
      </c>
      <c r="N47" s="10"/>
      <c r="O47" s="5">
        <f t="shared" si="5"/>
        <v>0</v>
      </c>
    </row>
    <row r="48" spans="1:15" ht="75" x14ac:dyDescent="0.25">
      <c r="A48" s="4">
        <v>45</v>
      </c>
      <c r="B48" s="7"/>
      <c r="C48" s="7" t="s">
        <v>15</v>
      </c>
      <c r="D48" s="7" t="s">
        <v>62</v>
      </c>
      <c r="E48" s="7"/>
      <c r="F48" s="7"/>
      <c r="G48" s="7"/>
      <c r="H48" s="4" t="s">
        <v>23</v>
      </c>
      <c r="I48" s="4"/>
      <c r="J48" s="6">
        <v>12</v>
      </c>
      <c r="K48" s="6"/>
      <c r="L48" s="5">
        <f t="shared" si="3"/>
        <v>0</v>
      </c>
      <c r="M48" s="5">
        <f t="shared" si="4"/>
        <v>0</v>
      </c>
      <c r="N48" s="10"/>
      <c r="O48" s="5">
        <f t="shared" si="5"/>
        <v>0</v>
      </c>
    </row>
    <row r="49" spans="1:15" ht="75" x14ac:dyDescent="0.25">
      <c r="A49" s="4">
        <v>46</v>
      </c>
      <c r="B49" s="7"/>
      <c r="C49" s="7" t="s">
        <v>15</v>
      </c>
      <c r="D49" s="7" t="s">
        <v>63</v>
      </c>
      <c r="E49" s="7"/>
      <c r="F49" s="7"/>
      <c r="G49" s="7"/>
      <c r="H49" s="4" t="s">
        <v>23</v>
      </c>
      <c r="I49" s="4"/>
      <c r="J49" s="6">
        <v>5</v>
      </c>
      <c r="K49" s="6"/>
      <c r="L49" s="5">
        <f t="shared" si="3"/>
        <v>0</v>
      </c>
      <c r="M49" s="5">
        <f t="shared" si="4"/>
        <v>0</v>
      </c>
      <c r="N49" s="10"/>
      <c r="O49" s="5">
        <f t="shared" si="5"/>
        <v>0</v>
      </c>
    </row>
    <row r="50" spans="1:15" ht="75" x14ac:dyDescent="0.25">
      <c r="A50" s="4">
        <v>47</v>
      </c>
      <c r="B50" s="7"/>
      <c r="C50" s="7" t="s">
        <v>15</v>
      </c>
      <c r="D50" s="7" t="s">
        <v>64</v>
      </c>
      <c r="E50" s="7"/>
      <c r="F50" s="7"/>
      <c r="G50" s="7"/>
      <c r="H50" s="4" t="s">
        <v>23</v>
      </c>
      <c r="I50" s="4"/>
      <c r="J50" s="6">
        <v>10</v>
      </c>
      <c r="K50" s="6"/>
      <c r="L50" s="5">
        <f t="shared" si="3"/>
        <v>0</v>
      </c>
      <c r="M50" s="5">
        <f t="shared" si="4"/>
        <v>0</v>
      </c>
      <c r="N50" s="10"/>
      <c r="O50" s="5">
        <f t="shared" si="5"/>
        <v>0</v>
      </c>
    </row>
    <row r="51" spans="1:15" ht="135" x14ac:dyDescent="0.25">
      <c r="A51" s="4">
        <v>48</v>
      </c>
      <c r="B51" s="7"/>
      <c r="C51" s="7" t="s">
        <v>15</v>
      </c>
      <c r="D51" s="7" t="s">
        <v>65</v>
      </c>
      <c r="E51" s="7"/>
      <c r="F51" s="7"/>
      <c r="G51" s="7"/>
      <c r="H51" s="4" t="s">
        <v>23</v>
      </c>
      <c r="I51" s="4"/>
      <c r="J51" s="6">
        <v>10</v>
      </c>
      <c r="K51" s="6"/>
      <c r="L51" s="5">
        <f t="shared" si="3"/>
        <v>0</v>
      </c>
      <c r="M51" s="5">
        <f t="shared" si="4"/>
        <v>0</v>
      </c>
      <c r="N51" s="10"/>
      <c r="O51" s="5">
        <f t="shared" si="5"/>
        <v>0</v>
      </c>
    </row>
    <row r="52" spans="1:15" ht="75" x14ac:dyDescent="0.25">
      <c r="A52" s="4">
        <v>49</v>
      </c>
      <c r="B52" s="7"/>
      <c r="C52" s="7" t="s">
        <v>15</v>
      </c>
      <c r="D52" s="7" t="s">
        <v>66</v>
      </c>
      <c r="E52" s="7"/>
      <c r="F52" s="7"/>
      <c r="G52" s="7"/>
      <c r="H52" s="4" t="s">
        <v>23</v>
      </c>
      <c r="I52" s="4"/>
      <c r="J52" s="6">
        <v>2</v>
      </c>
      <c r="K52" s="6"/>
      <c r="L52" s="5">
        <f t="shared" si="3"/>
        <v>0</v>
      </c>
      <c r="M52" s="5">
        <f t="shared" si="4"/>
        <v>0</v>
      </c>
      <c r="N52" s="10"/>
      <c r="O52" s="5">
        <f t="shared" si="5"/>
        <v>0</v>
      </c>
    </row>
    <row r="53" spans="1:15" ht="75" x14ac:dyDescent="0.25">
      <c r="A53" s="4">
        <v>50</v>
      </c>
      <c r="B53" s="7"/>
      <c r="C53" s="7" t="s">
        <v>15</v>
      </c>
      <c r="D53" s="7" t="s">
        <v>67</v>
      </c>
      <c r="E53" s="7"/>
      <c r="F53" s="7"/>
      <c r="G53" s="7"/>
      <c r="H53" s="4" t="s">
        <v>23</v>
      </c>
      <c r="I53" s="4"/>
      <c r="J53" s="6">
        <v>5</v>
      </c>
      <c r="K53" s="6"/>
      <c r="L53" s="5">
        <f t="shared" si="3"/>
        <v>0</v>
      </c>
      <c r="M53" s="5">
        <f t="shared" si="4"/>
        <v>0</v>
      </c>
      <c r="N53" s="10"/>
      <c r="O53" s="5">
        <f t="shared" si="5"/>
        <v>0</v>
      </c>
    </row>
    <row r="54" spans="1:15" ht="75" x14ac:dyDescent="0.25">
      <c r="A54" s="4">
        <v>51</v>
      </c>
      <c r="B54" s="7"/>
      <c r="C54" s="7" t="s">
        <v>15</v>
      </c>
      <c r="D54" s="7" t="s">
        <v>68</v>
      </c>
      <c r="E54" s="7"/>
      <c r="F54" s="7"/>
      <c r="G54" s="7"/>
      <c r="H54" s="4" t="s">
        <v>23</v>
      </c>
      <c r="I54" s="4"/>
      <c r="J54" s="6">
        <v>50</v>
      </c>
      <c r="K54" s="6"/>
      <c r="L54" s="5">
        <f t="shared" si="3"/>
        <v>0</v>
      </c>
      <c r="M54" s="5">
        <f t="shared" si="4"/>
        <v>0</v>
      </c>
      <c r="N54" s="10"/>
      <c r="O54" s="5">
        <f t="shared" si="5"/>
        <v>0</v>
      </c>
    </row>
    <row r="55" spans="1:15" ht="75" x14ac:dyDescent="0.25">
      <c r="A55" s="4">
        <v>52</v>
      </c>
      <c r="B55" s="7"/>
      <c r="C55" s="7" t="s">
        <v>15</v>
      </c>
      <c r="D55" s="7" t="s">
        <v>69</v>
      </c>
      <c r="E55" s="7"/>
      <c r="F55" s="7"/>
      <c r="G55" s="7"/>
      <c r="H55" s="4" t="s">
        <v>23</v>
      </c>
      <c r="I55" s="4"/>
      <c r="J55" s="6">
        <v>30</v>
      </c>
      <c r="K55" s="6"/>
      <c r="L55" s="5">
        <f t="shared" si="3"/>
        <v>0</v>
      </c>
      <c r="M55" s="5">
        <f t="shared" si="4"/>
        <v>0</v>
      </c>
      <c r="N55" s="10"/>
      <c r="O55" s="5">
        <f t="shared" si="5"/>
        <v>0</v>
      </c>
    </row>
    <row r="56" spans="1:15" ht="75" x14ac:dyDescent="0.25">
      <c r="A56" s="4">
        <v>53</v>
      </c>
      <c r="B56" s="7"/>
      <c r="C56" s="7" t="s">
        <v>15</v>
      </c>
      <c r="D56" s="7" t="s">
        <v>70</v>
      </c>
      <c r="E56" s="7"/>
      <c r="F56" s="7"/>
      <c r="G56" s="7"/>
      <c r="H56" s="4" t="s">
        <v>23</v>
      </c>
      <c r="I56" s="4"/>
      <c r="J56" s="6">
        <v>5</v>
      </c>
      <c r="K56" s="6"/>
      <c r="L56" s="5">
        <f t="shared" si="3"/>
        <v>0</v>
      </c>
      <c r="M56" s="5">
        <f t="shared" si="4"/>
        <v>0</v>
      </c>
      <c r="N56" s="10"/>
      <c r="O56" s="5">
        <f t="shared" si="5"/>
        <v>0</v>
      </c>
    </row>
    <row r="57" spans="1:15" ht="75" x14ac:dyDescent="0.25">
      <c r="A57" s="4">
        <v>54</v>
      </c>
      <c r="B57" s="7"/>
      <c r="C57" s="7" t="s">
        <v>15</v>
      </c>
      <c r="D57" s="7" t="s">
        <v>71</v>
      </c>
      <c r="E57" s="7"/>
      <c r="F57" s="7"/>
      <c r="G57" s="7"/>
      <c r="H57" s="4" t="s">
        <v>23</v>
      </c>
      <c r="I57" s="4"/>
      <c r="J57" s="6">
        <v>20</v>
      </c>
      <c r="K57" s="6"/>
      <c r="L57" s="5">
        <f t="shared" si="3"/>
        <v>0</v>
      </c>
      <c r="M57" s="5">
        <f t="shared" si="4"/>
        <v>0</v>
      </c>
      <c r="N57" s="10"/>
      <c r="O57" s="5">
        <f t="shared" si="5"/>
        <v>0</v>
      </c>
    </row>
    <row r="58" spans="1:15" ht="75" x14ac:dyDescent="0.25">
      <c r="A58" s="4">
        <v>55</v>
      </c>
      <c r="B58" s="7"/>
      <c r="C58" s="7" t="s">
        <v>15</v>
      </c>
      <c r="D58" s="7" t="s">
        <v>72</v>
      </c>
      <c r="E58" s="7"/>
      <c r="F58" s="7"/>
      <c r="G58" s="7"/>
      <c r="H58" s="4" t="s">
        <v>23</v>
      </c>
      <c r="I58" s="4"/>
      <c r="J58" s="6">
        <v>6</v>
      </c>
      <c r="K58" s="6"/>
      <c r="L58" s="5">
        <f t="shared" si="3"/>
        <v>0</v>
      </c>
      <c r="M58" s="5">
        <f t="shared" si="4"/>
        <v>0</v>
      </c>
      <c r="N58" s="10"/>
      <c r="O58" s="5">
        <f t="shared" si="5"/>
        <v>0</v>
      </c>
    </row>
    <row r="59" spans="1:15" ht="75" x14ac:dyDescent="0.25">
      <c r="A59" s="4">
        <v>56</v>
      </c>
      <c r="B59" s="7"/>
      <c r="C59" s="7" t="s">
        <v>15</v>
      </c>
      <c r="D59" s="7" t="s">
        <v>73</v>
      </c>
      <c r="E59" s="7"/>
      <c r="F59" s="7"/>
      <c r="G59" s="7"/>
      <c r="H59" s="4" t="s">
        <v>23</v>
      </c>
      <c r="I59" s="4"/>
      <c r="J59" s="6">
        <v>4</v>
      </c>
      <c r="K59" s="6"/>
      <c r="L59" s="5">
        <f t="shared" si="3"/>
        <v>0</v>
      </c>
      <c r="M59" s="5">
        <f t="shared" si="4"/>
        <v>0</v>
      </c>
      <c r="N59" s="10"/>
      <c r="O59" s="5">
        <f t="shared" si="5"/>
        <v>0</v>
      </c>
    </row>
    <row r="60" spans="1:15" ht="75" x14ac:dyDescent="0.25">
      <c r="A60" s="4">
        <v>57</v>
      </c>
      <c r="B60" s="7"/>
      <c r="C60" s="7" t="s">
        <v>15</v>
      </c>
      <c r="D60" s="7" t="s">
        <v>74</v>
      </c>
      <c r="E60" s="7"/>
      <c r="F60" s="7"/>
      <c r="G60" s="7"/>
      <c r="H60" s="4" t="s">
        <v>23</v>
      </c>
      <c r="I60" s="4"/>
      <c r="J60" s="6">
        <v>300</v>
      </c>
      <c r="K60" s="6"/>
      <c r="L60" s="5">
        <f t="shared" si="3"/>
        <v>0</v>
      </c>
      <c r="M60" s="5">
        <f t="shared" si="4"/>
        <v>0</v>
      </c>
      <c r="N60" s="10"/>
      <c r="O60" s="5">
        <f t="shared" si="5"/>
        <v>0</v>
      </c>
    </row>
    <row r="61" spans="1:15" ht="75" x14ac:dyDescent="0.25">
      <c r="A61" s="4">
        <v>58</v>
      </c>
      <c r="B61" s="7"/>
      <c r="C61" s="7" t="s">
        <v>15</v>
      </c>
      <c r="D61" s="7" t="s">
        <v>75</v>
      </c>
      <c r="E61" s="7"/>
      <c r="F61" s="7"/>
      <c r="G61" s="7"/>
      <c r="H61" s="4" t="s">
        <v>23</v>
      </c>
      <c r="I61" s="4"/>
      <c r="J61" s="6">
        <v>20</v>
      </c>
      <c r="K61" s="6"/>
      <c r="L61" s="5">
        <f t="shared" si="3"/>
        <v>0</v>
      </c>
      <c r="M61" s="5">
        <f t="shared" si="4"/>
        <v>0</v>
      </c>
      <c r="N61" s="10"/>
      <c r="O61" s="5">
        <f t="shared" si="5"/>
        <v>0</v>
      </c>
    </row>
    <row r="62" spans="1:15" ht="75" x14ac:dyDescent="0.25">
      <c r="A62" s="4">
        <v>59</v>
      </c>
      <c r="B62" s="7"/>
      <c r="C62" s="7" t="s">
        <v>15</v>
      </c>
      <c r="D62" s="7" t="s">
        <v>76</v>
      </c>
      <c r="E62" s="7"/>
      <c r="F62" s="7"/>
      <c r="G62" s="7"/>
      <c r="H62" s="4" t="s">
        <v>23</v>
      </c>
      <c r="I62" s="4"/>
      <c r="J62" s="6">
        <v>500</v>
      </c>
      <c r="K62" s="6"/>
      <c r="L62" s="5">
        <f t="shared" si="3"/>
        <v>0</v>
      </c>
      <c r="M62" s="5">
        <f t="shared" si="4"/>
        <v>0</v>
      </c>
      <c r="N62" s="10"/>
      <c r="O62" s="5">
        <f t="shared" si="5"/>
        <v>0</v>
      </c>
    </row>
    <row r="63" spans="1:15" ht="75" x14ac:dyDescent="0.25">
      <c r="A63" s="4">
        <v>60</v>
      </c>
      <c r="B63" s="7"/>
      <c r="C63" s="7" t="s">
        <v>15</v>
      </c>
      <c r="D63" s="7" t="s">
        <v>77</v>
      </c>
      <c r="E63" s="7"/>
      <c r="F63" s="7"/>
      <c r="G63" s="7"/>
      <c r="H63" s="4" t="s">
        <v>23</v>
      </c>
      <c r="I63" s="4"/>
      <c r="J63" s="6">
        <v>20</v>
      </c>
      <c r="K63" s="6"/>
      <c r="L63" s="5">
        <f t="shared" si="3"/>
        <v>0</v>
      </c>
      <c r="M63" s="5">
        <f t="shared" si="4"/>
        <v>0</v>
      </c>
      <c r="N63" s="10"/>
      <c r="O63" s="5">
        <f t="shared" si="5"/>
        <v>0</v>
      </c>
    </row>
    <row r="64" spans="1:15" ht="75" x14ac:dyDescent="0.25">
      <c r="A64" s="4">
        <v>61</v>
      </c>
      <c r="B64" s="7"/>
      <c r="C64" s="7" t="s">
        <v>15</v>
      </c>
      <c r="D64" s="7" t="s">
        <v>78</v>
      </c>
      <c r="E64" s="7"/>
      <c r="F64" s="7"/>
      <c r="G64" s="7"/>
      <c r="H64" s="4" t="s">
        <v>23</v>
      </c>
      <c r="I64" s="4"/>
      <c r="J64" s="6">
        <v>30</v>
      </c>
      <c r="K64" s="6"/>
      <c r="L64" s="5">
        <f t="shared" si="3"/>
        <v>0</v>
      </c>
      <c r="M64" s="5">
        <f t="shared" si="4"/>
        <v>0</v>
      </c>
      <c r="N64" s="10"/>
      <c r="O64" s="5">
        <f t="shared" si="5"/>
        <v>0</v>
      </c>
    </row>
    <row r="65" spans="1:15" ht="75" x14ac:dyDescent="0.25">
      <c r="A65" s="4">
        <v>62</v>
      </c>
      <c r="B65" s="7"/>
      <c r="C65" s="7" t="s">
        <v>15</v>
      </c>
      <c r="D65" s="7" t="s">
        <v>79</v>
      </c>
      <c r="E65" s="7"/>
      <c r="F65" s="7"/>
      <c r="G65" s="7"/>
      <c r="H65" s="4" t="s">
        <v>23</v>
      </c>
      <c r="I65" s="4"/>
      <c r="J65" s="6">
        <v>10</v>
      </c>
      <c r="K65" s="6"/>
      <c r="L65" s="5">
        <f t="shared" si="3"/>
        <v>0</v>
      </c>
      <c r="M65" s="5">
        <f t="shared" si="4"/>
        <v>0</v>
      </c>
      <c r="N65" s="10"/>
      <c r="O65" s="5">
        <f t="shared" si="5"/>
        <v>0</v>
      </c>
    </row>
    <row r="66" spans="1:15" ht="90" x14ac:dyDescent="0.25">
      <c r="A66" s="4">
        <v>63</v>
      </c>
      <c r="B66" s="7"/>
      <c r="C66" s="7" t="s">
        <v>15</v>
      </c>
      <c r="D66" s="7" t="s">
        <v>80</v>
      </c>
      <c r="E66" s="7"/>
      <c r="F66" s="7"/>
      <c r="G66" s="7"/>
      <c r="H66" s="4" t="s">
        <v>23</v>
      </c>
      <c r="I66" s="4"/>
      <c r="J66" s="6">
        <v>10</v>
      </c>
      <c r="K66" s="6"/>
      <c r="L66" s="5">
        <f t="shared" si="3"/>
        <v>0</v>
      </c>
      <c r="M66" s="5">
        <f t="shared" si="4"/>
        <v>0</v>
      </c>
      <c r="N66" s="10"/>
      <c r="O66" s="5">
        <f t="shared" si="5"/>
        <v>0</v>
      </c>
    </row>
    <row r="67" spans="1:15" ht="75" x14ac:dyDescent="0.25">
      <c r="A67" s="4">
        <v>64</v>
      </c>
      <c r="B67" s="7"/>
      <c r="C67" s="7" t="s">
        <v>15</v>
      </c>
      <c r="D67" s="7" t="s">
        <v>81</v>
      </c>
      <c r="E67" s="7"/>
      <c r="F67" s="7"/>
      <c r="G67" s="7"/>
      <c r="H67" s="4" t="s">
        <v>23</v>
      </c>
      <c r="I67" s="4"/>
      <c r="J67" s="6">
        <v>40</v>
      </c>
      <c r="K67" s="6"/>
      <c r="L67" s="5">
        <f t="shared" si="3"/>
        <v>0</v>
      </c>
      <c r="M67" s="5">
        <f t="shared" si="4"/>
        <v>0</v>
      </c>
      <c r="N67" s="10"/>
      <c r="O67" s="5">
        <f t="shared" si="5"/>
        <v>0</v>
      </c>
    </row>
    <row r="68" spans="1:15" ht="75" x14ac:dyDescent="0.25">
      <c r="A68" s="4">
        <v>65</v>
      </c>
      <c r="B68" s="7"/>
      <c r="C68" s="7" t="s">
        <v>15</v>
      </c>
      <c r="D68" s="7" t="s">
        <v>82</v>
      </c>
      <c r="E68" s="7"/>
      <c r="F68" s="7"/>
      <c r="G68" s="7"/>
      <c r="H68" s="4" t="s">
        <v>23</v>
      </c>
      <c r="I68" s="4"/>
      <c r="J68" s="6">
        <v>40</v>
      </c>
      <c r="K68" s="6"/>
      <c r="L68" s="5">
        <f t="shared" ref="L68:L81" si="6">ROUND(K68*((100+N68)/100),2)</f>
        <v>0</v>
      </c>
      <c r="M68" s="5">
        <f t="shared" ref="M68:M81" si="7">J68*K68</f>
        <v>0</v>
      </c>
      <c r="N68" s="10"/>
      <c r="O68" s="5">
        <f t="shared" ref="O68:O81" si="8">J68*L68</f>
        <v>0</v>
      </c>
    </row>
    <row r="69" spans="1:15" ht="75" x14ac:dyDescent="0.25">
      <c r="A69" s="4">
        <v>66</v>
      </c>
      <c r="B69" s="7"/>
      <c r="C69" s="7" t="s">
        <v>15</v>
      </c>
      <c r="D69" s="7" t="s">
        <v>83</v>
      </c>
      <c r="E69" s="7"/>
      <c r="F69" s="7"/>
      <c r="G69" s="7"/>
      <c r="H69" s="4" t="s">
        <v>23</v>
      </c>
      <c r="I69" s="4"/>
      <c r="J69" s="6">
        <v>20</v>
      </c>
      <c r="K69" s="6"/>
      <c r="L69" s="5">
        <f t="shared" si="6"/>
        <v>0</v>
      </c>
      <c r="M69" s="5">
        <f t="shared" si="7"/>
        <v>0</v>
      </c>
      <c r="N69" s="10"/>
      <c r="O69" s="5">
        <f t="shared" si="8"/>
        <v>0</v>
      </c>
    </row>
    <row r="70" spans="1:15" ht="75" x14ac:dyDescent="0.25">
      <c r="A70" s="4">
        <v>67</v>
      </c>
      <c r="B70" s="7"/>
      <c r="C70" s="7" t="s">
        <v>15</v>
      </c>
      <c r="D70" s="7" t="s">
        <v>84</v>
      </c>
      <c r="E70" s="7"/>
      <c r="F70" s="7"/>
      <c r="G70" s="7"/>
      <c r="H70" s="4" t="s">
        <v>23</v>
      </c>
      <c r="I70" s="4"/>
      <c r="J70" s="6">
        <v>30</v>
      </c>
      <c r="K70" s="6"/>
      <c r="L70" s="5">
        <f t="shared" si="6"/>
        <v>0</v>
      </c>
      <c r="M70" s="5">
        <f t="shared" si="7"/>
        <v>0</v>
      </c>
      <c r="N70" s="10"/>
      <c r="O70" s="5">
        <f t="shared" si="8"/>
        <v>0</v>
      </c>
    </row>
    <row r="71" spans="1:15" ht="75" x14ac:dyDescent="0.25">
      <c r="A71" s="4">
        <v>68</v>
      </c>
      <c r="B71" s="7"/>
      <c r="C71" s="7" t="s">
        <v>15</v>
      </c>
      <c r="D71" s="7" t="s">
        <v>85</v>
      </c>
      <c r="E71" s="7"/>
      <c r="F71" s="7"/>
      <c r="G71" s="7"/>
      <c r="H71" s="4" t="s">
        <v>23</v>
      </c>
      <c r="I71" s="4"/>
      <c r="J71" s="6">
        <v>30</v>
      </c>
      <c r="K71" s="6"/>
      <c r="L71" s="5">
        <f t="shared" si="6"/>
        <v>0</v>
      </c>
      <c r="M71" s="5">
        <f t="shared" si="7"/>
        <v>0</v>
      </c>
      <c r="N71" s="10"/>
      <c r="O71" s="5">
        <f t="shared" si="8"/>
        <v>0</v>
      </c>
    </row>
    <row r="72" spans="1:15" ht="75" x14ac:dyDescent="0.25">
      <c r="A72" s="4">
        <v>69</v>
      </c>
      <c r="B72" s="7"/>
      <c r="C72" s="7" t="s">
        <v>15</v>
      </c>
      <c r="D72" s="7" t="s">
        <v>86</v>
      </c>
      <c r="E72" s="7"/>
      <c r="F72" s="7"/>
      <c r="G72" s="7"/>
      <c r="H72" s="4" t="s">
        <v>23</v>
      </c>
      <c r="I72" s="4"/>
      <c r="J72" s="6">
        <v>40</v>
      </c>
      <c r="K72" s="6"/>
      <c r="L72" s="5">
        <f t="shared" si="6"/>
        <v>0</v>
      </c>
      <c r="M72" s="5">
        <f t="shared" si="7"/>
        <v>0</v>
      </c>
      <c r="N72" s="10"/>
      <c r="O72" s="5">
        <f t="shared" si="8"/>
        <v>0</v>
      </c>
    </row>
    <row r="73" spans="1:15" ht="75" x14ac:dyDescent="0.25">
      <c r="A73" s="4">
        <v>70</v>
      </c>
      <c r="B73" s="7"/>
      <c r="C73" s="7" t="s">
        <v>15</v>
      </c>
      <c r="D73" s="7" t="s">
        <v>87</v>
      </c>
      <c r="E73" s="7"/>
      <c r="F73" s="7"/>
      <c r="G73" s="7"/>
      <c r="H73" s="4" t="s">
        <v>23</v>
      </c>
      <c r="I73" s="4"/>
      <c r="J73" s="6">
        <v>20</v>
      </c>
      <c r="K73" s="6"/>
      <c r="L73" s="5">
        <f t="shared" si="6"/>
        <v>0</v>
      </c>
      <c r="M73" s="5">
        <f t="shared" si="7"/>
        <v>0</v>
      </c>
      <c r="N73" s="10"/>
      <c r="O73" s="5">
        <f t="shared" si="8"/>
        <v>0</v>
      </c>
    </row>
    <row r="74" spans="1:15" ht="75" x14ac:dyDescent="0.25">
      <c r="A74" s="4">
        <v>71</v>
      </c>
      <c r="B74" s="7"/>
      <c r="C74" s="7" t="s">
        <v>15</v>
      </c>
      <c r="D74" s="7" t="s">
        <v>88</v>
      </c>
      <c r="E74" s="7"/>
      <c r="F74" s="7"/>
      <c r="G74" s="7"/>
      <c r="H74" s="4" t="s">
        <v>23</v>
      </c>
      <c r="I74" s="4"/>
      <c r="J74" s="6">
        <v>5</v>
      </c>
      <c r="K74" s="6"/>
      <c r="L74" s="5">
        <f t="shared" si="6"/>
        <v>0</v>
      </c>
      <c r="M74" s="5">
        <f t="shared" si="7"/>
        <v>0</v>
      </c>
      <c r="N74" s="10"/>
      <c r="O74" s="5">
        <f t="shared" si="8"/>
        <v>0</v>
      </c>
    </row>
    <row r="75" spans="1:15" ht="75" x14ac:dyDescent="0.25">
      <c r="A75" s="4">
        <v>72</v>
      </c>
      <c r="B75" s="7"/>
      <c r="C75" s="7" t="s">
        <v>15</v>
      </c>
      <c r="D75" s="7" t="s">
        <v>89</v>
      </c>
      <c r="E75" s="7"/>
      <c r="F75" s="7"/>
      <c r="G75" s="7"/>
      <c r="H75" s="4" t="s">
        <v>23</v>
      </c>
      <c r="I75" s="4"/>
      <c r="J75" s="6">
        <v>10</v>
      </c>
      <c r="K75" s="6"/>
      <c r="L75" s="5">
        <f t="shared" si="6"/>
        <v>0</v>
      </c>
      <c r="M75" s="5">
        <f t="shared" si="7"/>
        <v>0</v>
      </c>
      <c r="N75" s="10"/>
      <c r="O75" s="5">
        <f t="shared" si="8"/>
        <v>0</v>
      </c>
    </row>
    <row r="76" spans="1:15" ht="75" x14ac:dyDescent="0.25">
      <c r="A76" s="4">
        <v>73</v>
      </c>
      <c r="B76" s="7"/>
      <c r="C76" s="7" t="s">
        <v>15</v>
      </c>
      <c r="D76" s="7" t="s">
        <v>90</v>
      </c>
      <c r="E76" s="7"/>
      <c r="F76" s="7"/>
      <c r="G76" s="7"/>
      <c r="H76" s="4" t="s">
        <v>23</v>
      </c>
      <c r="I76" s="4"/>
      <c r="J76" s="6">
        <v>20</v>
      </c>
      <c r="K76" s="6"/>
      <c r="L76" s="5">
        <f t="shared" si="6"/>
        <v>0</v>
      </c>
      <c r="M76" s="5">
        <f t="shared" si="7"/>
        <v>0</v>
      </c>
      <c r="N76" s="10"/>
      <c r="O76" s="5">
        <f t="shared" si="8"/>
        <v>0</v>
      </c>
    </row>
    <row r="77" spans="1:15" ht="75" x14ac:dyDescent="0.25">
      <c r="A77" s="4">
        <v>74</v>
      </c>
      <c r="B77" s="7"/>
      <c r="C77" s="7" t="s">
        <v>15</v>
      </c>
      <c r="D77" s="7" t="s">
        <v>91</v>
      </c>
      <c r="E77" s="7"/>
      <c r="F77" s="7"/>
      <c r="G77" s="7"/>
      <c r="H77" s="4" t="s">
        <v>23</v>
      </c>
      <c r="I77" s="4"/>
      <c r="J77" s="6">
        <v>20</v>
      </c>
      <c r="K77" s="6"/>
      <c r="L77" s="5">
        <f t="shared" si="6"/>
        <v>0</v>
      </c>
      <c r="M77" s="5">
        <f t="shared" si="7"/>
        <v>0</v>
      </c>
      <c r="N77" s="10"/>
      <c r="O77" s="5">
        <f t="shared" si="8"/>
        <v>0</v>
      </c>
    </row>
    <row r="78" spans="1:15" ht="75" x14ac:dyDescent="0.25">
      <c r="A78" s="4">
        <v>75</v>
      </c>
      <c r="B78" s="7"/>
      <c r="C78" s="7" t="s">
        <v>15</v>
      </c>
      <c r="D78" s="7" t="s">
        <v>92</v>
      </c>
      <c r="E78" s="7"/>
      <c r="F78" s="7"/>
      <c r="G78" s="7"/>
      <c r="H78" s="4" t="s">
        <v>23</v>
      </c>
      <c r="I78" s="4"/>
      <c r="J78" s="6">
        <v>80</v>
      </c>
      <c r="K78" s="6"/>
      <c r="L78" s="5">
        <f t="shared" si="6"/>
        <v>0</v>
      </c>
      <c r="M78" s="5">
        <f t="shared" si="7"/>
        <v>0</v>
      </c>
      <c r="N78" s="10"/>
      <c r="O78" s="5">
        <f t="shared" si="8"/>
        <v>0</v>
      </c>
    </row>
    <row r="79" spans="1:15" ht="75" x14ac:dyDescent="0.25">
      <c r="A79" s="4">
        <v>76</v>
      </c>
      <c r="B79" s="7"/>
      <c r="C79" s="7" t="s">
        <v>15</v>
      </c>
      <c r="D79" s="7" t="s">
        <v>93</v>
      </c>
      <c r="E79" s="7"/>
      <c r="F79" s="7"/>
      <c r="G79" s="7"/>
      <c r="H79" s="4" t="s">
        <v>23</v>
      </c>
      <c r="I79" s="4"/>
      <c r="J79" s="6">
        <v>5</v>
      </c>
      <c r="K79" s="6"/>
      <c r="L79" s="5">
        <f t="shared" si="6"/>
        <v>0</v>
      </c>
      <c r="M79" s="5">
        <f t="shared" si="7"/>
        <v>0</v>
      </c>
      <c r="N79" s="10"/>
      <c r="O79" s="5">
        <f t="shared" si="8"/>
        <v>0</v>
      </c>
    </row>
    <row r="80" spans="1:15" ht="75" x14ac:dyDescent="0.25">
      <c r="A80" s="4">
        <v>77</v>
      </c>
      <c r="B80" s="7"/>
      <c r="C80" s="7" t="s">
        <v>15</v>
      </c>
      <c r="D80" s="7" t="s">
        <v>94</v>
      </c>
      <c r="E80" s="7"/>
      <c r="F80" s="7"/>
      <c r="G80" s="7"/>
      <c r="H80" s="4" t="s">
        <v>23</v>
      </c>
      <c r="I80" s="4"/>
      <c r="J80" s="6">
        <v>5</v>
      </c>
      <c r="K80" s="6"/>
      <c r="L80" s="5">
        <f t="shared" si="6"/>
        <v>0</v>
      </c>
      <c r="M80" s="5">
        <f t="shared" si="7"/>
        <v>0</v>
      </c>
      <c r="N80" s="10"/>
      <c r="O80" s="5">
        <f t="shared" si="8"/>
        <v>0</v>
      </c>
    </row>
    <row r="81" spans="1:15" ht="75" x14ac:dyDescent="0.25">
      <c r="A81" s="4">
        <v>78</v>
      </c>
      <c r="B81" s="7"/>
      <c r="C81" s="7" t="s">
        <v>15</v>
      </c>
      <c r="D81" s="7" t="s">
        <v>95</v>
      </c>
      <c r="E81" s="7"/>
      <c r="F81" s="7"/>
      <c r="G81" s="7"/>
      <c r="H81" s="4" t="s">
        <v>23</v>
      </c>
      <c r="I81" s="4"/>
      <c r="J81" s="6">
        <v>20</v>
      </c>
      <c r="K81" s="6"/>
      <c r="L81" s="5">
        <f t="shared" si="6"/>
        <v>0</v>
      </c>
      <c r="M81" s="5">
        <f t="shared" si="7"/>
        <v>0</v>
      </c>
      <c r="N81" s="10"/>
      <c r="O81" s="5">
        <f t="shared" si="8"/>
        <v>0</v>
      </c>
    </row>
    <row r="82" spans="1:15" x14ac:dyDescent="0.25">
      <c r="I82" t="s">
        <v>96</v>
      </c>
      <c r="J82" s="5"/>
      <c r="K82" s="5"/>
      <c r="L82" s="5"/>
      <c r="M82" s="5">
        <f>SUM(M4:M81)</f>
        <v>0</v>
      </c>
      <c r="N82" s="11"/>
      <c r="O82" s="5">
        <f>SUM(O4:O81)</f>
        <v>0</v>
      </c>
    </row>
  </sheetData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(P1) Implanty ortopedyczne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dcterms:created xsi:type="dcterms:W3CDTF">2026-02-23T11:53:19Z</dcterms:created>
  <dcterms:modified xsi:type="dcterms:W3CDTF">2026-02-24T13:00:41Z</dcterms:modified>
  <cp:category/>
</cp:coreProperties>
</file>