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192.168.10.33\Postępowania ZP\Postępowania Paulina\2026\Poza ustawą\15 26 Środki myjące dla Centralnej Sterylizatorni\"/>
    </mc:Choice>
  </mc:AlternateContent>
  <xr:revisionPtr revIDLastSave="0" documentId="8_{2AFCE515-5E0B-4EA2-B320-03BFE27122D3}" xr6:coauthVersionLast="47" xr6:coauthVersionMax="47" xr10:uidLastSave="{00000000-0000-0000-0000-000000000000}"/>
  <bookViews>
    <workbookView xWindow="-120" yWindow="-120" windowWidth="29040" windowHeight="15720" xr2:uid="{00000000-000D-0000-FFFF-FFFF00000000}"/>
  </bookViews>
  <sheets>
    <sheet name="(P1) Preparaty do mycia ,dezyn" sheetId="1" r:id="rId1"/>
  </sheets>
  <calcPr calcId="181029" forceFullCalc="1"/>
</workbook>
</file>

<file path=xl/calcChain.xml><?xml version="1.0" encoding="utf-8"?>
<calcChain xmlns="http://schemas.openxmlformats.org/spreadsheetml/2006/main">
  <c r="M12" i="1" l="1"/>
  <c r="L12" i="1"/>
  <c r="O12" i="1" s="1"/>
  <c r="M11" i="1"/>
  <c r="L11" i="1"/>
  <c r="O11" i="1" s="1"/>
  <c r="M10" i="1"/>
  <c r="L10" i="1"/>
  <c r="O10" i="1" s="1"/>
  <c r="M9" i="1"/>
  <c r="L9" i="1"/>
  <c r="O9" i="1" s="1"/>
  <c r="M8" i="1"/>
  <c r="L8" i="1"/>
  <c r="O8" i="1" s="1"/>
  <c r="M7" i="1"/>
  <c r="L7" i="1"/>
  <c r="O7" i="1" s="1"/>
  <c r="M6" i="1"/>
  <c r="L6" i="1"/>
  <c r="O6" i="1" s="1"/>
  <c r="M5" i="1"/>
  <c r="L5" i="1"/>
  <c r="O5" i="1" s="1"/>
  <c r="M4" i="1"/>
  <c r="L4" i="1"/>
  <c r="O4" i="1" s="1"/>
  <c r="M13" i="1" l="1"/>
  <c r="O13" i="1"/>
</calcChain>
</file>

<file path=xl/sharedStrings.xml><?xml version="1.0" encoding="utf-8"?>
<sst xmlns="http://schemas.openxmlformats.org/spreadsheetml/2006/main" count="44" uniqueCount="28">
  <si>
    <t>(P1) Preparaty do mycia ,dezynfekcji i konserwacji narzędzi chirurgicznych i sprzętu medycznego</t>
  </si>
  <si>
    <t>LP.</t>
  </si>
  <si>
    <t>Nazwa wykonawcy</t>
  </si>
  <si>
    <t>Indeks produktu u zamawiającego</t>
  </si>
  <si>
    <t>Przedmiot zakupu</t>
  </si>
  <si>
    <t>Indeks produktu u dostawcy- 20 znaków</t>
  </si>
  <si>
    <t>Nazwa produktu u dostawcy - 120 znaków</t>
  </si>
  <si>
    <t>Nazwa producenta</t>
  </si>
  <si>
    <t>Zamawiana jednostka miary</t>
  </si>
  <si>
    <t>Oferowana wielkość opakowania</t>
  </si>
  <si>
    <t>Ilość zamawianych jednostek miary</t>
  </si>
  <si>
    <t>Cena jednostki miary netto [zł]</t>
  </si>
  <si>
    <t>Cena jednostki miary brutto [zł]</t>
  </si>
  <si>
    <t>Wartość netto [zł]</t>
  </si>
  <si>
    <t>VAT %</t>
  </si>
  <si>
    <t>Wartość brutto [zł]</t>
  </si>
  <si>
    <t>312_01_08 Zakup do magazynu AMMS leki 8%</t>
  </si>
  <si>
    <t>Preparat do maszynowej chemiczno-termicznej dezynfekcji w formie koncentratu o pH 3,6. Spektrum działania: bakteriobójcze (B) EN 14561, grzybobójcze (F) EN 14562 ,prątkobójcze ( M.terrrae, M. avium) EN 14563, wirusobójcze (V) EN 17111, sporobójcze (C. difficile) EN 17126 .Zawartość aldehydu glutarowego minimum 20%. Czas działania 5 min. np. Termosept ED</t>
  </si>
  <si>
    <t>sztuka</t>
  </si>
  <si>
    <t>Płynny, alkaliczny, enzymatyczny preparat do automatycznego reprocesowania termostabilnych i termolabilnych wyrobów medycznych, takich jak: narzędzia chirurgiczne, narzędzia do mało inwazyjnych zabiegów chirurgicznych i narzędzia do mikrochirurgii, narzędzia robotyczne, pojemniki oraz endoskopy sztywne i giętkie. Bez zawartości krzemianów. Nie wymagający neutralizacji, niskopieniący. Zawiera enzymy, anionowe i niejonowe substancje powierzchniowo czynne, rozpuszczalniki (solubilizatory), inhibitory korozji. Wykazujący wysoką kompatybilnością materiałową  z wrażliwymi materiałami, takimi jak anodowane aluminium i metale nieżelazne. Wartość pH koncentratu - 10,7. Gęstość 1,06 g/cm3. Standardowe stężenie: 0,5% (5 ml/l). W zależności od stopnia zanieczyszczenia: 0,3 - 1,0% (3 - 10 ml/l) w temperaturach od 35°C do 60°C, w czasie do 10min. Lepkość dynamiczna: ok. 4 mPa*s / Metoda: ISO 3219. Nie sklasyfikowany jako produkt niebezpieczny. Wyrób medyczny kl. I. np.Termosept X-tra enzymatic cleaner</t>
  </si>
  <si>
    <t>Preparat neutralizujący- neutralizator do maszynowego mycia narzędzi termostabilnych i termolabilnych zawierający kwas cytrynowy w formie koncentratu. Wartość pH koncentratu 2,0. np. Termosept NKZ</t>
  </si>
  <si>
    <t>Preparat do stosowania w ostatnim cyklu płukania w maszynowym przygotowaniu narzędzi umożliwiających ich wysychanie bez pozostawiania plam. Płynny w koncentracie. Przezroczysty, bezbarwny. Zawierający 15-30%niejonowe związki  powierzchniowo czynne, inhibitory korozji, solubilizatory, regulatory pH. Stężenie roztworu roboczego : 0,02-0,05%- o wartości pH koncentratu: 7,0. Gęstość 0,99 g/cm3. Wyrób medyczny kl. I. np. Termosept BSK</t>
  </si>
  <si>
    <t>Preparat pielęgnacyjny do narzędzi chirurgicznych szczególnie z przegubami i cięgnami na bazie białego oleju medycznego .Środek nie wpływający na przebieg procesu sterylizacji parowej. Umożliwiający nanoszenie metodą natryskową np. Neodisher IP spray</t>
  </si>
  <si>
    <t>Preparat w postaci piany  do wstępnej dekontaminacji narzędzi chirurgicznych. Zapobiegający utrwalaniu zanieczyszczeń organicznych na narzędziach. Gotowy do użycia. Zawierający w składzie enzymy (amylaza, lipaza, proteaza), związki powierzchniowo czynne oraz inhibitory korozji. Spektrum działania: B- Staphylococcus aureus Enterococcus hirae Pseudomonas aeruginosa (EN 14561), F- Candida albicans (EN 14562) V (HIV, HBV, HCV) w czasie 5 minut. Posiadający doskonałą kompatybilność materiałową- potwierdzoną badaniami. Wyrób medyczny kl. IIb. Opakowanie a 750ml. np.Gigazyme Actifoam</t>
  </si>
  <si>
    <t>Płynny koncentrat do mycia i dezynfekcji wyrobów medycznych oraz do pianowego mycia-dezynfekcji wyposażenia (wózków, stolików). Zawierający w składzie synergistyczną kombinację QAC, pochodnych alkiloamin, alkoholu alifatycznego oraz związków powierzchniowo czynnych. Bez aldehydów, związków nadtlenowych, chloru, fenolu oraz pochodnych biguanidynowych. Możliwość stosowania na oddziałach noworodkowych. Wykazujący min. dobrą kompatybilność materiałową ze stalą nierdzewną, polietylenem, aluminium oraz poliwęglanem - potwierdzoną badaniami laboratoryjnymi. Spektrum działania: B (EN 13727 ), Tbc (M. Terrae) - EN 14348, F (Candida albicans) - EN 13624, V (Rota, Vaccinia, BVDV, Noro, Adeno, Polyoma SV40). Wyrób medyczny kl. IIa. Opakowanie a 5L np. Terralin protect</t>
  </si>
  <si>
    <t>Preparat niezawierający związków krzemowych ,środek do ręcznego czyszczenia szkła , porcelany , ceramiki kuchennej, powierzchni ze stali szlachetnej ,aluminium,emalii oraz płyt ceramicznych z osadów kamieni i tłuszczu zawierający ethylenodiamentanol, w opakowaniu 750 ml  np.Neodisher Sol</t>
  </si>
  <si>
    <t>System natryskowy do mycia, dezynfekcji i płukania powierzchni, sprzętu, urządzeń i wyposażenia odpornego na kontakt z wodą. System, który automatycznie miesza z wodą odpowiednią ilość chemikaliów za pomocą wymiennych dysz regulujących roztwór użytkowy w zakresie od 0,5 do 11%. Urządzenie zasilane wodą z sieci o ciśnieniu w zakresie 2-6 bar i temperaturze pracy do 50°C. Obudowa systemu wykonana z sztucznego tworzywa ABS.  System dostarczany z kompletnym zestawem instalacyjnym zawierającym: śruby, kołki, uszczelki, końcówki-dysze dozujące dla proporcji rozcieńczenia, wąż podłączeniowy ze stali nierdzewnej, elastyczny wąż o długości 15m, pistolet z możliwością regulacji strumienia myjącego, dwa kosze ścienne ze stali nierdzewnej do umieszczenia kanistrów o pojemności do 5L .</t>
  </si>
  <si>
    <t>Razem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</si>
</sst>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3" x14ac:knownFonts="1">
    <font>
      <sz val="11"/>
      <color rgb="FF000000"/>
      <name val="Calibri"/>
    </font>
    <font>
      <b/>
      <sz val="14"/>
      <color rgb="FF000000"/>
      <name val="Calibri"/>
    </font>
    <font>
      <b/>
      <sz val="11"/>
      <color rgb="FF000000"/>
      <name val="Calibri"/>
    </font>
  </fonts>
  <fills count="3">
    <fill>
      <patternFill patternType="none"/>
    </fill>
    <fill>
      <patternFill patternType="gray125"/>
    </fill>
    <fill>
      <patternFill patternType="solid">
        <fgColor rgb="FFDDD9C4"/>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xf numFmtId="0" fontId="1" fillId="0" borderId="0" xfId="0" applyFont="1" applyAlignment="1">
      <alignment horizontal="centerContinuous"/>
    </xf>
    <xf numFmtId="0" fontId="2" fillId="2" borderId="1" xfId="0" applyFont="1" applyFill="1" applyBorder="1" applyAlignment="1">
      <alignment horizontal="centerContinuous" wrapText="1"/>
    </xf>
    <xf numFmtId="0" fontId="0" fillId="0" borderId="1" xfId="0" applyBorder="1" applyAlignment="1">
      <alignment horizontal="centerContinuous"/>
    </xf>
    <xf numFmtId="0" fontId="0" fillId="0" borderId="1" xfId="0" applyBorder="1" applyAlignment="1" applyProtection="1">
      <alignment horizontal="center"/>
      <protection locked="0"/>
    </xf>
    <xf numFmtId="164" fontId="0" fillId="0" borderId="1" xfId="0" applyNumberFormat="1" applyBorder="1" applyAlignment="1">
      <alignment horizontal="center"/>
    </xf>
    <xf numFmtId="164" fontId="0" fillId="0" borderId="1" xfId="0" applyNumberFormat="1" applyBorder="1" applyAlignment="1" applyProtection="1">
      <alignment horizontal="center"/>
      <protection locked="0"/>
    </xf>
    <xf numFmtId="0" fontId="0" fillId="0" borderId="1" xfId="0" applyBorder="1" applyAlignment="1" applyProtection="1">
      <alignment horizontal="left" vertical="top" wrapText="1"/>
      <protection locked="0"/>
    </xf>
    <xf numFmtId="1" fontId="2" fillId="2" borderId="1" xfId="0" applyNumberFormat="1" applyFont="1" applyFill="1" applyBorder="1" applyAlignment="1">
      <alignment horizontal="centerContinuous" wrapText="1"/>
    </xf>
    <xf numFmtId="1" fontId="0" fillId="0" borderId="1" xfId="0" applyNumberFormat="1" applyBorder="1" applyAlignment="1">
      <alignment horizontal="centerContinuous"/>
    </xf>
    <xf numFmtId="1" fontId="0" fillId="0" borderId="1" xfId="0" applyNumberFormat="1" applyBorder="1" applyAlignment="1" applyProtection="1">
      <alignment horizontal="center"/>
      <protection locked="0"/>
    </xf>
    <xf numFmtId="1" fontId="0" fillId="0" borderId="1" xfId="0" applyNumberFormat="1" applyBorder="1" applyAlignment="1">
      <alignment horizontal="center"/>
    </xf>
    <xf numFmtId="1" fontId="0" fillId="0" borderId="0" xfId="0" applyNumberFormat="1"/>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3"/>
  <sheetViews>
    <sheetView tabSelected="1" workbookViewId="0">
      <selection activeCell="N13" sqref="N13"/>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0</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105" x14ac:dyDescent="0.25">
      <c r="A4" s="4">
        <v>1</v>
      </c>
      <c r="B4" s="7"/>
      <c r="C4" s="7" t="s">
        <v>16</v>
      </c>
      <c r="D4" s="7" t="s">
        <v>17</v>
      </c>
      <c r="E4" s="7"/>
      <c r="F4" s="7"/>
      <c r="G4" s="7"/>
      <c r="H4" s="4" t="s">
        <v>18</v>
      </c>
      <c r="I4" s="4"/>
      <c r="J4" s="6">
        <v>30</v>
      </c>
      <c r="K4" s="6"/>
      <c r="L4" s="5">
        <f t="shared" ref="L4:L12" si="0">ROUND(K4*((100+N4)/100),2)</f>
        <v>0</v>
      </c>
      <c r="M4" s="5">
        <f t="shared" ref="M4:M12" si="1">J4*K4</f>
        <v>0</v>
      </c>
      <c r="N4" s="10"/>
      <c r="O4" s="5">
        <f t="shared" ref="O4:O12" si="2">J4*L4</f>
        <v>0</v>
      </c>
    </row>
    <row r="5" spans="1:15" ht="270" x14ac:dyDescent="0.25">
      <c r="A5" s="4">
        <v>2</v>
      </c>
      <c r="B5" s="7"/>
      <c r="C5" s="7" t="s">
        <v>16</v>
      </c>
      <c r="D5" s="7" t="s">
        <v>19</v>
      </c>
      <c r="E5" s="7"/>
      <c r="F5" s="7"/>
      <c r="G5" s="7"/>
      <c r="H5" s="4" t="s">
        <v>18</v>
      </c>
      <c r="I5" s="4"/>
      <c r="J5" s="6">
        <v>55</v>
      </c>
      <c r="K5" s="6"/>
      <c r="L5" s="5">
        <f t="shared" si="0"/>
        <v>0</v>
      </c>
      <c r="M5" s="5">
        <f t="shared" si="1"/>
        <v>0</v>
      </c>
      <c r="N5" s="10"/>
      <c r="O5" s="5">
        <f t="shared" si="2"/>
        <v>0</v>
      </c>
    </row>
    <row r="6" spans="1:15" ht="75" x14ac:dyDescent="0.25">
      <c r="A6" s="4">
        <v>3</v>
      </c>
      <c r="B6" s="7"/>
      <c r="C6" s="7" t="s">
        <v>16</v>
      </c>
      <c r="D6" s="7" t="s">
        <v>20</v>
      </c>
      <c r="E6" s="7"/>
      <c r="F6" s="7"/>
      <c r="G6" s="7"/>
      <c r="H6" s="4" t="s">
        <v>18</v>
      </c>
      <c r="I6" s="4"/>
      <c r="J6" s="6">
        <v>45</v>
      </c>
      <c r="K6" s="6"/>
      <c r="L6" s="5">
        <f t="shared" si="0"/>
        <v>0</v>
      </c>
      <c r="M6" s="5">
        <f t="shared" si="1"/>
        <v>0</v>
      </c>
      <c r="N6" s="10"/>
      <c r="O6" s="5">
        <f t="shared" si="2"/>
        <v>0</v>
      </c>
    </row>
    <row r="7" spans="1:15" ht="120" x14ac:dyDescent="0.25">
      <c r="A7" s="4">
        <v>4</v>
      </c>
      <c r="B7" s="7"/>
      <c r="C7" s="7" t="s">
        <v>16</v>
      </c>
      <c r="D7" s="7" t="s">
        <v>21</v>
      </c>
      <c r="E7" s="7"/>
      <c r="F7" s="7"/>
      <c r="G7" s="7"/>
      <c r="H7" s="4" t="s">
        <v>18</v>
      </c>
      <c r="I7" s="4"/>
      <c r="J7" s="6">
        <v>30</v>
      </c>
      <c r="K7" s="6"/>
      <c r="L7" s="5">
        <f t="shared" si="0"/>
        <v>0</v>
      </c>
      <c r="M7" s="5">
        <f t="shared" si="1"/>
        <v>0</v>
      </c>
      <c r="N7" s="10"/>
      <c r="O7" s="5">
        <f t="shared" si="2"/>
        <v>0</v>
      </c>
    </row>
    <row r="8" spans="1:15" ht="75" x14ac:dyDescent="0.25">
      <c r="A8" s="4">
        <v>5</v>
      </c>
      <c r="B8" s="7"/>
      <c r="C8" s="7" t="s">
        <v>16</v>
      </c>
      <c r="D8" s="7" t="s">
        <v>22</v>
      </c>
      <c r="E8" s="7"/>
      <c r="F8" s="7"/>
      <c r="G8" s="7"/>
      <c r="H8" s="4" t="s">
        <v>18</v>
      </c>
      <c r="I8" s="4"/>
      <c r="J8" s="6">
        <v>10</v>
      </c>
      <c r="K8" s="6"/>
      <c r="L8" s="5">
        <f t="shared" si="0"/>
        <v>0</v>
      </c>
      <c r="M8" s="5">
        <f t="shared" si="1"/>
        <v>0</v>
      </c>
      <c r="N8" s="10"/>
      <c r="O8" s="5">
        <f t="shared" si="2"/>
        <v>0</v>
      </c>
    </row>
    <row r="9" spans="1:15" ht="165" x14ac:dyDescent="0.25">
      <c r="A9" s="4">
        <v>6</v>
      </c>
      <c r="B9" s="7"/>
      <c r="C9" s="7" t="s">
        <v>16</v>
      </c>
      <c r="D9" s="7" t="s">
        <v>23</v>
      </c>
      <c r="E9" s="7"/>
      <c r="F9" s="7"/>
      <c r="G9" s="7"/>
      <c r="H9" s="4" t="s">
        <v>18</v>
      </c>
      <c r="I9" s="4"/>
      <c r="J9" s="6">
        <v>25</v>
      </c>
      <c r="K9" s="6"/>
      <c r="L9" s="5">
        <f t="shared" si="0"/>
        <v>0</v>
      </c>
      <c r="M9" s="5">
        <f t="shared" si="1"/>
        <v>0</v>
      </c>
      <c r="N9" s="10"/>
      <c r="O9" s="5">
        <f t="shared" si="2"/>
        <v>0</v>
      </c>
    </row>
    <row r="10" spans="1:15" ht="210" x14ac:dyDescent="0.25">
      <c r="A10" s="4">
        <v>7</v>
      </c>
      <c r="B10" s="7"/>
      <c r="C10" s="7" t="s">
        <v>16</v>
      </c>
      <c r="D10" s="7" t="s">
        <v>24</v>
      </c>
      <c r="E10" s="7"/>
      <c r="F10" s="7"/>
      <c r="G10" s="7"/>
      <c r="H10" s="4" t="s">
        <v>18</v>
      </c>
      <c r="I10" s="4"/>
      <c r="J10" s="6">
        <v>35</v>
      </c>
      <c r="K10" s="6"/>
      <c r="L10" s="5">
        <f t="shared" si="0"/>
        <v>0</v>
      </c>
      <c r="M10" s="5">
        <f t="shared" si="1"/>
        <v>0</v>
      </c>
      <c r="N10" s="10"/>
      <c r="O10" s="5">
        <f t="shared" si="2"/>
        <v>0</v>
      </c>
    </row>
    <row r="11" spans="1:15" ht="75" x14ac:dyDescent="0.25">
      <c r="A11" s="4">
        <v>8</v>
      </c>
      <c r="B11" s="7"/>
      <c r="C11" s="7" t="s">
        <v>16</v>
      </c>
      <c r="D11" s="7" t="s">
        <v>25</v>
      </c>
      <c r="E11" s="7"/>
      <c r="F11" s="7"/>
      <c r="G11" s="7"/>
      <c r="H11" s="4" t="s">
        <v>18</v>
      </c>
      <c r="I11" s="4"/>
      <c r="J11" s="6">
        <v>5</v>
      </c>
      <c r="K11" s="6"/>
      <c r="L11" s="5">
        <f t="shared" si="0"/>
        <v>0</v>
      </c>
      <c r="M11" s="5">
        <f t="shared" si="1"/>
        <v>0</v>
      </c>
      <c r="N11" s="10"/>
      <c r="O11" s="5">
        <f t="shared" si="2"/>
        <v>0</v>
      </c>
    </row>
    <row r="12" spans="1:15" ht="210" x14ac:dyDescent="0.25">
      <c r="A12" s="4">
        <v>9</v>
      </c>
      <c r="B12" s="7"/>
      <c r="C12" s="7" t="s">
        <v>16</v>
      </c>
      <c r="D12" s="7" t="s">
        <v>26</v>
      </c>
      <c r="E12" s="7"/>
      <c r="F12" s="7"/>
      <c r="G12" s="7"/>
      <c r="H12" s="4" t="s">
        <v>18</v>
      </c>
      <c r="I12" s="4"/>
      <c r="J12" s="6">
        <v>1</v>
      </c>
      <c r="K12" s="6"/>
      <c r="L12" s="5">
        <f t="shared" si="0"/>
        <v>0</v>
      </c>
      <c r="M12" s="5">
        <f t="shared" si="1"/>
        <v>0</v>
      </c>
      <c r="N12" s="10"/>
      <c r="O12" s="5">
        <f t="shared" si="2"/>
        <v>0</v>
      </c>
    </row>
    <row r="13" spans="1:15" x14ac:dyDescent="0.25">
      <c r="I13" t="s">
        <v>27</v>
      </c>
      <c r="J13" s="5"/>
      <c r="K13" s="5"/>
      <c r="L13" s="5"/>
      <c r="M13" s="5">
        <f>SUM(M4:M12)</f>
        <v>0</v>
      </c>
      <c r="N13" s="11"/>
      <c r="O13" s="5">
        <f>SUM(O4:O12)</f>
        <v>0</v>
      </c>
    </row>
  </sheetData>
  <sheetProtection sheet="1"/>
  <pageMargins left="0.7" right="0.7" top="0.75" bottom="0.75" header="0.3" footer="0.3"/>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(P1) Preparaty do mycia ,dezyn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Paulina Witkowska</cp:lastModifiedBy>
  <dcterms:created xsi:type="dcterms:W3CDTF">2026-03-06T10:33:49Z</dcterms:created>
  <dcterms:modified xsi:type="dcterms:W3CDTF">2026-03-06T10:34:52Z</dcterms:modified>
  <cp:category/>
</cp:coreProperties>
</file>