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6\USTAWA\24 PN 26 ODCZYNNIKI ZDL\(2)Dokumentacja postepowania opublikowana w portalu w dniu wszczęcia\"/>
    </mc:Choice>
  </mc:AlternateContent>
  <xr:revisionPtr revIDLastSave="0" documentId="8_{C13BC2E7-CFF7-4FB9-BBC0-E4A614FCEEB5}" xr6:coauthVersionLast="47" xr6:coauthVersionMax="47" xr10:uidLastSave="{00000000-0000-0000-0000-000000000000}"/>
  <bookViews>
    <workbookView xWindow="-120" yWindow="-120" windowWidth="29040" windowHeight="15840" firstSheet="13" activeTab="16" xr2:uid="{00000000-000D-0000-FFFF-FFFF00000000}"/>
  </bookViews>
  <sheets>
    <sheet name="(P1) (P1) pakiet H-odczynniki " sheetId="1" r:id="rId1"/>
    <sheet name="(P2) (P1) pakiet H-materiały k" sheetId="2" r:id="rId2"/>
    <sheet name="(P3) ( P1) pakiet H-materiały " sheetId="3" r:id="rId3"/>
    <sheet name="(P4) (P1) pakiet H-materiały e" sheetId="4" r:id="rId4"/>
    <sheet name="(P5) (P1) pakiet H-dzierżawa a" sheetId="5" r:id="rId5"/>
    <sheet name="(P6) (P1) pakiet H- odczynniki" sheetId="6" r:id="rId6"/>
    <sheet name="(P7) (P1) pakiet H- materiały " sheetId="7" r:id="rId7"/>
    <sheet name="(P8) (P1) pakiet H-dzierżawa b" sheetId="8" r:id="rId8"/>
    <sheet name="(P9) (P2) pakiet BW-odczynniki" sheetId="9" r:id="rId9"/>
    <sheet name="(P10) (P2) pakiet BW-materiały" sheetId="10" r:id="rId10"/>
    <sheet name="(P11) (P2) pakiet BW-materiały" sheetId="11" r:id="rId11"/>
    <sheet name="(P12) (P2) pakiet BW-materiały" sheetId="12" r:id="rId12"/>
    <sheet name="(P13) (P2) pakiet BD-odczynnik" sheetId="13" r:id="rId13"/>
    <sheet name="(P14) (P2) pakiet BD-materiał " sheetId="14" r:id="rId14"/>
    <sheet name="(P15) (P2) pakiet BD-materiały" sheetId="15" r:id="rId15"/>
    <sheet name="(P16) (P2) pakiet BD-materiały" sheetId="16" r:id="rId16"/>
    <sheet name="(P17) (P2) pakiet BWD-dzierżaw" sheetId="17" r:id="rId17"/>
  </sheets>
  <calcPr calcId="181029" forceFullCalc="1"/>
</workbook>
</file>

<file path=xl/calcChain.xml><?xml version="1.0" encoding="utf-8"?>
<calcChain xmlns="http://schemas.openxmlformats.org/spreadsheetml/2006/main">
  <c r="M4" i="17" l="1"/>
  <c r="M5" i="17" s="1"/>
  <c r="L4" i="17"/>
  <c r="O4" i="17" s="1"/>
  <c r="O5" i="17" s="1"/>
  <c r="M29" i="16"/>
  <c r="L29" i="16"/>
  <c r="O29" i="16" s="1"/>
  <c r="M28" i="16"/>
  <c r="L28" i="16"/>
  <c r="O28" i="16" s="1"/>
  <c r="M27" i="16"/>
  <c r="L27" i="16"/>
  <c r="O27" i="16" s="1"/>
  <c r="M26" i="16"/>
  <c r="L26" i="16"/>
  <c r="O26" i="16" s="1"/>
  <c r="M25" i="16"/>
  <c r="L25" i="16"/>
  <c r="O25" i="16" s="1"/>
  <c r="M24" i="16"/>
  <c r="L24" i="16"/>
  <c r="O24" i="16" s="1"/>
  <c r="M23" i="16"/>
  <c r="L23" i="16"/>
  <c r="O23" i="16" s="1"/>
  <c r="M22" i="16"/>
  <c r="L22" i="16"/>
  <c r="O22" i="16" s="1"/>
  <c r="M21" i="16"/>
  <c r="L21" i="16"/>
  <c r="O21" i="16" s="1"/>
  <c r="M20" i="16"/>
  <c r="L20" i="16"/>
  <c r="O20" i="16" s="1"/>
  <c r="M19" i="16"/>
  <c r="L19" i="16"/>
  <c r="O19" i="16" s="1"/>
  <c r="M18" i="16"/>
  <c r="L18" i="16"/>
  <c r="O18" i="16" s="1"/>
  <c r="M17" i="16"/>
  <c r="L17" i="16"/>
  <c r="O17" i="16" s="1"/>
  <c r="M16" i="16"/>
  <c r="L16" i="16"/>
  <c r="O16" i="16" s="1"/>
  <c r="M15" i="16"/>
  <c r="L15" i="16"/>
  <c r="O15" i="16" s="1"/>
  <c r="M14" i="16"/>
  <c r="L14" i="16"/>
  <c r="O14" i="16" s="1"/>
  <c r="M13" i="16"/>
  <c r="L13" i="16"/>
  <c r="O13" i="16" s="1"/>
  <c r="M12" i="16"/>
  <c r="L12" i="16"/>
  <c r="O12" i="16" s="1"/>
  <c r="M11" i="16"/>
  <c r="L11" i="16"/>
  <c r="O11" i="16" s="1"/>
  <c r="M10" i="16"/>
  <c r="L10" i="16"/>
  <c r="O10" i="16" s="1"/>
  <c r="M9" i="16"/>
  <c r="L9" i="16"/>
  <c r="O9" i="16" s="1"/>
  <c r="M8" i="16"/>
  <c r="L8" i="16"/>
  <c r="O8" i="16" s="1"/>
  <c r="M7" i="16"/>
  <c r="L7" i="16"/>
  <c r="O7" i="16" s="1"/>
  <c r="M6" i="16"/>
  <c r="L6" i="16"/>
  <c r="O6" i="16" s="1"/>
  <c r="M5" i="16"/>
  <c r="L5" i="16"/>
  <c r="O5" i="16" s="1"/>
  <c r="M4" i="16"/>
  <c r="L4" i="16"/>
  <c r="O4" i="16" s="1"/>
  <c r="M12" i="15"/>
  <c r="L12" i="15"/>
  <c r="O12" i="15" s="1"/>
  <c r="M11" i="15"/>
  <c r="L11" i="15"/>
  <c r="O11" i="15" s="1"/>
  <c r="M10" i="15"/>
  <c r="L10" i="15"/>
  <c r="O10" i="15" s="1"/>
  <c r="M9" i="15"/>
  <c r="L9" i="15"/>
  <c r="O9" i="15" s="1"/>
  <c r="M8" i="15"/>
  <c r="L8" i="15"/>
  <c r="O8" i="15" s="1"/>
  <c r="M7" i="15"/>
  <c r="L7" i="15"/>
  <c r="O7" i="15" s="1"/>
  <c r="M6" i="15"/>
  <c r="L6" i="15"/>
  <c r="O6" i="15" s="1"/>
  <c r="M5" i="15"/>
  <c r="L5" i="15"/>
  <c r="O5" i="15" s="1"/>
  <c r="M4" i="15"/>
  <c r="L4" i="15"/>
  <c r="O4" i="15" s="1"/>
  <c r="M16" i="14"/>
  <c r="L16" i="14"/>
  <c r="O16" i="14" s="1"/>
  <c r="M15" i="14"/>
  <c r="L15" i="14"/>
  <c r="O15" i="14" s="1"/>
  <c r="M14" i="14"/>
  <c r="L14" i="14"/>
  <c r="O14" i="14" s="1"/>
  <c r="M13" i="14"/>
  <c r="L13" i="14"/>
  <c r="O13" i="14" s="1"/>
  <c r="M12" i="14"/>
  <c r="L12" i="14"/>
  <c r="O12" i="14" s="1"/>
  <c r="M11" i="14"/>
  <c r="L11" i="14"/>
  <c r="O11" i="14" s="1"/>
  <c r="M10" i="14"/>
  <c r="L10" i="14"/>
  <c r="O10" i="14" s="1"/>
  <c r="M9" i="14"/>
  <c r="L9" i="14"/>
  <c r="O9" i="14" s="1"/>
  <c r="M8" i="14"/>
  <c r="L8" i="14"/>
  <c r="O8" i="14" s="1"/>
  <c r="M7" i="14"/>
  <c r="L7" i="14"/>
  <c r="O7" i="14" s="1"/>
  <c r="M6" i="14"/>
  <c r="L6" i="14"/>
  <c r="O6" i="14" s="1"/>
  <c r="M5" i="14"/>
  <c r="L5" i="14"/>
  <c r="O5" i="14" s="1"/>
  <c r="M4" i="14"/>
  <c r="L4" i="14"/>
  <c r="O4" i="14" s="1"/>
  <c r="M38" i="13"/>
  <c r="L38" i="13"/>
  <c r="O38" i="13" s="1"/>
  <c r="M37" i="13"/>
  <c r="L37" i="13"/>
  <c r="O37" i="13" s="1"/>
  <c r="M36" i="13"/>
  <c r="L36" i="13"/>
  <c r="O36" i="13" s="1"/>
  <c r="M35" i="13"/>
  <c r="L35" i="13"/>
  <c r="O35" i="13" s="1"/>
  <c r="M34" i="13"/>
  <c r="L34" i="13"/>
  <c r="O34" i="13" s="1"/>
  <c r="M33" i="13"/>
  <c r="L33" i="13"/>
  <c r="O33" i="13" s="1"/>
  <c r="M32" i="13"/>
  <c r="L32" i="13"/>
  <c r="O32" i="13" s="1"/>
  <c r="M31" i="13"/>
  <c r="L31" i="13"/>
  <c r="O31" i="13" s="1"/>
  <c r="M30" i="13"/>
  <c r="L30" i="13"/>
  <c r="O30" i="13" s="1"/>
  <c r="M29" i="13"/>
  <c r="L29" i="13"/>
  <c r="O29" i="13" s="1"/>
  <c r="M28" i="13"/>
  <c r="L28" i="13"/>
  <c r="O28" i="13" s="1"/>
  <c r="M27" i="13"/>
  <c r="L27" i="13"/>
  <c r="O27" i="13" s="1"/>
  <c r="M26" i="13"/>
  <c r="L26" i="13"/>
  <c r="O26" i="13" s="1"/>
  <c r="M25" i="13"/>
  <c r="L25" i="13"/>
  <c r="O25" i="13" s="1"/>
  <c r="M24" i="13"/>
  <c r="L24" i="13"/>
  <c r="O24" i="13" s="1"/>
  <c r="M23" i="13"/>
  <c r="L23" i="13"/>
  <c r="O23" i="13" s="1"/>
  <c r="M22" i="13"/>
  <c r="L22" i="13"/>
  <c r="O22" i="13" s="1"/>
  <c r="M21" i="13"/>
  <c r="L21" i="13"/>
  <c r="O21" i="13" s="1"/>
  <c r="M20" i="13"/>
  <c r="L20" i="13"/>
  <c r="O20" i="13" s="1"/>
  <c r="M19" i="13"/>
  <c r="L19" i="13"/>
  <c r="O19" i="13" s="1"/>
  <c r="M18" i="13"/>
  <c r="L18" i="13"/>
  <c r="O18" i="13" s="1"/>
  <c r="M17" i="13"/>
  <c r="L17" i="13"/>
  <c r="O17" i="13" s="1"/>
  <c r="M16" i="13"/>
  <c r="L16" i="13"/>
  <c r="O16" i="13" s="1"/>
  <c r="M15" i="13"/>
  <c r="L15" i="13"/>
  <c r="O15" i="13" s="1"/>
  <c r="M14" i="13"/>
  <c r="L14" i="13"/>
  <c r="O14" i="13" s="1"/>
  <c r="M13" i="13"/>
  <c r="L13" i="13"/>
  <c r="O13" i="13" s="1"/>
  <c r="M12" i="13"/>
  <c r="L12" i="13"/>
  <c r="O12" i="13" s="1"/>
  <c r="M11" i="13"/>
  <c r="L11" i="13"/>
  <c r="O11" i="13" s="1"/>
  <c r="M10" i="13"/>
  <c r="L10" i="13"/>
  <c r="O10" i="13" s="1"/>
  <c r="M9" i="13"/>
  <c r="L9" i="13"/>
  <c r="O9" i="13" s="1"/>
  <c r="M8" i="13"/>
  <c r="L8" i="13"/>
  <c r="O8" i="13" s="1"/>
  <c r="M7" i="13"/>
  <c r="L7" i="13"/>
  <c r="O7" i="13" s="1"/>
  <c r="M6" i="13"/>
  <c r="L6" i="13"/>
  <c r="O6" i="13" s="1"/>
  <c r="M5" i="13"/>
  <c r="L5" i="13"/>
  <c r="O5" i="13" s="1"/>
  <c r="M4" i="13"/>
  <c r="L4" i="13"/>
  <c r="O4" i="13" s="1"/>
  <c r="M25" i="12"/>
  <c r="L25" i="12"/>
  <c r="O25" i="12" s="1"/>
  <c r="M24" i="12"/>
  <c r="L24" i="12"/>
  <c r="O24" i="12" s="1"/>
  <c r="M23" i="12"/>
  <c r="L23" i="12"/>
  <c r="O23" i="12" s="1"/>
  <c r="M22" i="12"/>
  <c r="L22" i="12"/>
  <c r="O22" i="12" s="1"/>
  <c r="M21" i="12"/>
  <c r="L21" i="12"/>
  <c r="O21" i="12" s="1"/>
  <c r="M20" i="12"/>
  <c r="L20" i="12"/>
  <c r="O20" i="12" s="1"/>
  <c r="M19" i="12"/>
  <c r="L19" i="12"/>
  <c r="O19" i="12" s="1"/>
  <c r="M18" i="12"/>
  <c r="L18" i="12"/>
  <c r="O18" i="12" s="1"/>
  <c r="M17" i="12"/>
  <c r="L17" i="12"/>
  <c r="O17" i="12" s="1"/>
  <c r="M16" i="12"/>
  <c r="L16" i="12"/>
  <c r="O16" i="12" s="1"/>
  <c r="M15" i="12"/>
  <c r="L15" i="12"/>
  <c r="O15" i="12" s="1"/>
  <c r="M14" i="12"/>
  <c r="L14" i="12"/>
  <c r="O14" i="12" s="1"/>
  <c r="M13" i="12"/>
  <c r="L13" i="12"/>
  <c r="O13" i="12" s="1"/>
  <c r="M12" i="12"/>
  <c r="L12" i="12"/>
  <c r="O12" i="12" s="1"/>
  <c r="M11" i="12"/>
  <c r="L11" i="12"/>
  <c r="O11" i="12" s="1"/>
  <c r="M10" i="12"/>
  <c r="L10" i="12"/>
  <c r="O10" i="12" s="1"/>
  <c r="M9" i="12"/>
  <c r="L9" i="12"/>
  <c r="O9" i="12" s="1"/>
  <c r="M8" i="12"/>
  <c r="L8" i="12"/>
  <c r="O8" i="12" s="1"/>
  <c r="M7" i="12"/>
  <c r="L7" i="12"/>
  <c r="O7" i="12" s="1"/>
  <c r="M6" i="12"/>
  <c r="L6" i="12"/>
  <c r="O6" i="12" s="1"/>
  <c r="M5" i="12"/>
  <c r="L5" i="12"/>
  <c r="O5" i="12" s="1"/>
  <c r="M4" i="12"/>
  <c r="L4" i="12"/>
  <c r="O4" i="12" s="1"/>
  <c r="M16" i="11"/>
  <c r="L16" i="11"/>
  <c r="O16" i="11" s="1"/>
  <c r="M15" i="11"/>
  <c r="L15" i="11"/>
  <c r="O15" i="11" s="1"/>
  <c r="M14" i="11"/>
  <c r="L14" i="11"/>
  <c r="O14" i="11" s="1"/>
  <c r="M13" i="11"/>
  <c r="L13" i="11"/>
  <c r="O13" i="11" s="1"/>
  <c r="M12" i="11"/>
  <c r="L12" i="11"/>
  <c r="O12" i="11" s="1"/>
  <c r="M11" i="11"/>
  <c r="L11" i="11"/>
  <c r="O11" i="11" s="1"/>
  <c r="M10" i="11"/>
  <c r="L10" i="11"/>
  <c r="O10" i="11" s="1"/>
  <c r="M9" i="11"/>
  <c r="L9" i="11"/>
  <c r="O9" i="11" s="1"/>
  <c r="M8" i="11"/>
  <c r="L8" i="11"/>
  <c r="O8" i="11" s="1"/>
  <c r="M7" i="11"/>
  <c r="L7" i="11"/>
  <c r="O7" i="11" s="1"/>
  <c r="M6" i="11"/>
  <c r="L6" i="11"/>
  <c r="O6" i="11" s="1"/>
  <c r="M5" i="11"/>
  <c r="L5" i="11"/>
  <c r="O5" i="11" s="1"/>
  <c r="M4" i="11"/>
  <c r="L4" i="11"/>
  <c r="O4" i="11" s="1"/>
  <c r="M17" i="10"/>
  <c r="L17" i="10"/>
  <c r="O17" i="10" s="1"/>
  <c r="M16" i="10"/>
  <c r="L16" i="10"/>
  <c r="O16" i="10" s="1"/>
  <c r="M15" i="10"/>
  <c r="L15" i="10"/>
  <c r="O15" i="10" s="1"/>
  <c r="M14" i="10"/>
  <c r="L14" i="10"/>
  <c r="O14" i="10" s="1"/>
  <c r="M13" i="10"/>
  <c r="L13" i="10"/>
  <c r="O13" i="10" s="1"/>
  <c r="M12" i="10"/>
  <c r="L12" i="10"/>
  <c r="O12" i="10" s="1"/>
  <c r="M11" i="10"/>
  <c r="L11" i="10"/>
  <c r="O11" i="10" s="1"/>
  <c r="M10" i="10"/>
  <c r="L10" i="10"/>
  <c r="O10" i="10" s="1"/>
  <c r="M9" i="10"/>
  <c r="L9" i="10"/>
  <c r="O9" i="10" s="1"/>
  <c r="M8" i="10"/>
  <c r="L8" i="10"/>
  <c r="O8" i="10" s="1"/>
  <c r="M7" i="10"/>
  <c r="L7" i="10"/>
  <c r="O7" i="10" s="1"/>
  <c r="M6" i="10"/>
  <c r="L6" i="10"/>
  <c r="O6" i="10" s="1"/>
  <c r="M5" i="10"/>
  <c r="L5" i="10"/>
  <c r="O5" i="10" s="1"/>
  <c r="M4" i="10"/>
  <c r="L4" i="10"/>
  <c r="O4" i="10" s="1"/>
  <c r="M54" i="9"/>
  <c r="L54" i="9"/>
  <c r="O54" i="9" s="1"/>
  <c r="M53" i="9"/>
  <c r="L53" i="9"/>
  <c r="O53" i="9" s="1"/>
  <c r="M52" i="9"/>
  <c r="L52" i="9"/>
  <c r="O52" i="9" s="1"/>
  <c r="M51" i="9"/>
  <c r="L51" i="9"/>
  <c r="O51" i="9" s="1"/>
  <c r="M50" i="9"/>
  <c r="L50" i="9"/>
  <c r="O50" i="9" s="1"/>
  <c r="M49" i="9"/>
  <c r="L49" i="9"/>
  <c r="O49" i="9" s="1"/>
  <c r="M48" i="9"/>
  <c r="L48" i="9"/>
  <c r="O48" i="9" s="1"/>
  <c r="M47" i="9"/>
  <c r="L47" i="9"/>
  <c r="O47" i="9" s="1"/>
  <c r="M46" i="9"/>
  <c r="L46" i="9"/>
  <c r="O46" i="9" s="1"/>
  <c r="M45" i="9"/>
  <c r="L45" i="9"/>
  <c r="O45" i="9" s="1"/>
  <c r="M44" i="9"/>
  <c r="L44" i="9"/>
  <c r="O44" i="9" s="1"/>
  <c r="M43" i="9"/>
  <c r="L43" i="9"/>
  <c r="O43" i="9" s="1"/>
  <c r="M42" i="9"/>
  <c r="L42" i="9"/>
  <c r="O42" i="9" s="1"/>
  <c r="M41" i="9"/>
  <c r="L41" i="9"/>
  <c r="O41" i="9" s="1"/>
  <c r="M40" i="9"/>
  <c r="L40" i="9"/>
  <c r="O40" i="9" s="1"/>
  <c r="M39" i="9"/>
  <c r="L39" i="9"/>
  <c r="O39" i="9" s="1"/>
  <c r="M38" i="9"/>
  <c r="L38" i="9"/>
  <c r="O38" i="9" s="1"/>
  <c r="M37" i="9"/>
  <c r="L37" i="9"/>
  <c r="O37" i="9" s="1"/>
  <c r="M36" i="9"/>
  <c r="L36" i="9"/>
  <c r="O36" i="9" s="1"/>
  <c r="M35" i="9"/>
  <c r="L35" i="9"/>
  <c r="O35" i="9" s="1"/>
  <c r="M34" i="9"/>
  <c r="L34" i="9"/>
  <c r="O34" i="9" s="1"/>
  <c r="M33" i="9"/>
  <c r="L33" i="9"/>
  <c r="O33" i="9" s="1"/>
  <c r="M32" i="9"/>
  <c r="L32" i="9"/>
  <c r="O32" i="9" s="1"/>
  <c r="M31" i="9"/>
  <c r="L31" i="9"/>
  <c r="O31" i="9" s="1"/>
  <c r="M30" i="9"/>
  <c r="L30" i="9"/>
  <c r="O30" i="9" s="1"/>
  <c r="M29" i="9"/>
  <c r="L29" i="9"/>
  <c r="O29" i="9" s="1"/>
  <c r="M28" i="9"/>
  <c r="L28" i="9"/>
  <c r="O28" i="9" s="1"/>
  <c r="M27" i="9"/>
  <c r="L27" i="9"/>
  <c r="O27" i="9" s="1"/>
  <c r="M26" i="9"/>
  <c r="L26" i="9"/>
  <c r="O26" i="9" s="1"/>
  <c r="M25" i="9"/>
  <c r="L25" i="9"/>
  <c r="O25" i="9" s="1"/>
  <c r="M24" i="9"/>
  <c r="L24" i="9"/>
  <c r="O24" i="9" s="1"/>
  <c r="M23" i="9"/>
  <c r="L23" i="9"/>
  <c r="O23" i="9" s="1"/>
  <c r="M22" i="9"/>
  <c r="L22" i="9"/>
  <c r="O22" i="9" s="1"/>
  <c r="M21" i="9"/>
  <c r="L21" i="9"/>
  <c r="O21" i="9" s="1"/>
  <c r="M20" i="9"/>
  <c r="L20" i="9"/>
  <c r="O20" i="9" s="1"/>
  <c r="M19" i="9"/>
  <c r="L19" i="9"/>
  <c r="O19" i="9" s="1"/>
  <c r="M18" i="9"/>
  <c r="L18" i="9"/>
  <c r="O18" i="9" s="1"/>
  <c r="M17" i="9"/>
  <c r="L17" i="9"/>
  <c r="O17" i="9" s="1"/>
  <c r="M16" i="9"/>
  <c r="L16" i="9"/>
  <c r="O16" i="9" s="1"/>
  <c r="M15" i="9"/>
  <c r="L15" i="9"/>
  <c r="O15" i="9" s="1"/>
  <c r="M14" i="9"/>
  <c r="L14" i="9"/>
  <c r="O14" i="9" s="1"/>
  <c r="M13" i="9"/>
  <c r="L13" i="9"/>
  <c r="O13" i="9" s="1"/>
  <c r="M12" i="9"/>
  <c r="L12" i="9"/>
  <c r="O12" i="9" s="1"/>
  <c r="M11" i="9"/>
  <c r="L11" i="9"/>
  <c r="O11" i="9" s="1"/>
  <c r="M10" i="9"/>
  <c r="L10" i="9"/>
  <c r="O10" i="9" s="1"/>
  <c r="M9" i="9"/>
  <c r="L9" i="9"/>
  <c r="O9" i="9" s="1"/>
  <c r="M8" i="9"/>
  <c r="L8" i="9"/>
  <c r="O8" i="9" s="1"/>
  <c r="M7" i="9"/>
  <c r="L7" i="9"/>
  <c r="O7" i="9" s="1"/>
  <c r="M6" i="9"/>
  <c r="L6" i="9"/>
  <c r="O6" i="9" s="1"/>
  <c r="M5" i="9"/>
  <c r="L5" i="9"/>
  <c r="O5" i="9" s="1"/>
  <c r="M4" i="9"/>
  <c r="L4" i="9"/>
  <c r="O4" i="9" s="1"/>
  <c r="M4" i="8"/>
  <c r="M5" i="8" s="1"/>
  <c r="L4" i="8"/>
  <c r="O4" i="8" s="1"/>
  <c r="O5" i="8" s="1"/>
  <c r="M4" i="7"/>
  <c r="M5" i="7" s="1"/>
  <c r="L4" i="7"/>
  <c r="O4" i="7" s="1"/>
  <c r="O5" i="7" s="1"/>
  <c r="M4" i="6"/>
  <c r="M5" i="6" s="1"/>
  <c r="L4" i="6"/>
  <c r="O4" i="6" s="1"/>
  <c r="O5" i="6" s="1"/>
  <c r="M4" i="5"/>
  <c r="M5" i="5" s="1"/>
  <c r="L4" i="5"/>
  <c r="O4" i="5" s="1"/>
  <c r="O5" i="5" s="1"/>
  <c r="M4" i="4"/>
  <c r="M5" i="4" s="1"/>
  <c r="L4" i="4"/>
  <c r="O4" i="4" s="1"/>
  <c r="O5" i="4" s="1"/>
  <c r="M4" i="3"/>
  <c r="M5" i="3" s="1"/>
  <c r="L4" i="3"/>
  <c r="O4" i="3" s="1"/>
  <c r="O5" i="3" s="1"/>
  <c r="M6" i="2"/>
  <c r="L6" i="2"/>
  <c r="O6" i="2" s="1"/>
  <c r="M5" i="2"/>
  <c r="L5" i="2"/>
  <c r="O5" i="2" s="1"/>
  <c r="M4" i="2"/>
  <c r="L4" i="2"/>
  <c r="O4" i="2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18" i="10" l="1"/>
  <c r="M7" i="2"/>
  <c r="M17" i="14"/>
  <c r="M13" i="15"/>
  <c r="O7" i="2"/>
  <c r="O55" i="9"/>
  <c r="O39" i="13"/>
  <c r="M13" i="1"/>
  <c r="M55" i="9"/>
  <c r="M39" i="13"/>
  <c r="M30" i="16"/>
  <c r="O13" i="1"/>
  <c r="O18" i="10"/>
  <c r="M17" i="11"/>
  <c r="M26" i="12"/>
  <c r="O17" i="14"/>
  <c r="O13" i="15"/>
  <c r="O17" i="11"/>
  <c r="O26" i="12"/>
  <c r="O30" i="16"/>
</calcChain>
</file>

<file path=xl/sharedStrings.xml><?xml version="1.0" encoding="utf-8"?>
<sst xmlns="http://schemas.openxmlformats.org/spreadsheetml/2006/main" count="895" uniqueCount="111">
  <si>
    <t>(P1) (P1) pakiet H-odczynniki do aparatu hematologicznego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</si>
  <si>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</si>
  <si>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</si>
  <si>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</si>
  <si>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</si>
  <si>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</si>
  <si>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</si>
  <si>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</si>
  <si>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</si>
  <si>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</si>
  <si>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</si>
  <si>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</si>
  <si>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</si>
  <si>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</si>
  <si>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</si>
  <si>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</si>
  <si>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312_03_08 Zakup do magazynu AMMS odczynników 8%</t>
  </si>
  <si>
    <t>odczynniki do analizatora</t>
  </si>
  <si>
    <t>opakowanie</t>
  </si>
  <si>
    <t>pakiet H-odczynniki do analizatora</t>
  </si>
  <si>
    <t>pakiet h-odczynniki do analizatora</t>
  </si>
  <si>
    <t>pakiet H odczynniki do analizatora</t>
  </si>
  <si>
    <t>Razem</t>
  </si>
  <si>
    <t>(P2) (P1) pakiet H-materiały kontrolne</t>
  </si>
  <si>
    <t>pakiet H-materiały kontrolne</t>
  </si>
  <si>
    <t>(P3) ( P1) pakiet H-materiały kalibracyjne</t>
  </si>
  <si>
    <t>pakiet H-materiały kalibracyjne</t>
  </si>
  <si>
    <t>(P4) (P1) pakiet H-materiały eksploatacyjne</t>
  </si>
  <si>
    <t>pakiet H-materiały eksploatacyjne</t>
  </si>
  <si>
    <t>(P5) (P1) pakiet H-dzierżawa analizatora</t>
  </si>
  <si>
    <t>312_03_23 Zakup do magazynu AMMS odczynników 23%</t>
  </si>
  <si>
    <t>pakiet H-dzierżawa analizatora hematologicznego</t>
  </si>
  <si>
    <t>miesiąc</t>
  </si>
  <si>
    <t>(P6) (P1) pakiet H- odczynniki do barwiarki</t>
  </si>
  <si>
    <t>pakiet H-odczynniki do barwiarki</t>
  </si>
  <si>
    <t>(P7) (P1) pakiet H- materiały zużywalne do barwiarki</t>
  </si>
  <si>
    <t>pakiet H materiały zużywalne  do barwiarki</t>
  </si>
  <si>
    <t>sztuka</t>
  </si>
  <si>
    <t>(P8) (P1) pakiet H-dzierżawa barwiarki</t>
  </si>
  <si>
    <t>Dzierżawa barwiarki</t>
  </si>
  <si>
    <t>(P9) (P2) pakiet BW-odczynniki do biochemii do analizatora W</t>
  </si>
  <si>
    <t>Albuminy w surowicy</t>
  </si>
  <si>
    <t>Albuminy w moczu</t>
  </si>
  <si>
    <t>Alkohol etylowy w surowicy krwi</t>
  </si>
  <si>
    <t>ALT</t>
  </si>
  <si>
    <t>Amylaza w surowicy i w moczu</t>
  </si>
  <si>
    <t>Amoniak w osoczu krwi</t>
  </si>
  <si>
    <t>AST</t>
  </si>
  <si>
    <t>Beta-2mikroglobulina</t>
  </si>
  <si>
    <t>Białko całkowite</t>
  </si>
  <si>
    <t>Białko CRP</t>
  </si>
  <si>
    <t>Białko w moczu</t>
  </si>
  <si>
    <t>Białko w płynie mózgowo-rdzeniowym</t>
  </si>
  <si>
    <t>Bilirubina bezpośrednia</t>
  </si>
  <si>
    <t>Bilirubina całkowita</t>
  </si>
  <si>
    <t>chlorki</t>
  </si>
  <si>
    <t>Cholesterol całkowity</t>
  </si>
  <si>
    <t>Cholesterol HDL-bezpośredni</t>
  </si>
  <si>
    <t>Cholesterol LDL-bezpośredni</t>
  </si>
  <si>
    <t>CKMB</t>
  </si>
  <si>
    <t>CK-kinaza kreatynowa</t>
  </si>
  <si>
    <t>Digoksyna</t>
  </si>
  <si>
    <t>Fosfataza alkaliczna</t>
  </si>
  <si>
    <t>Fosfor nieorganiczny</t>
  </si>
  <si>
    <t>GGTP</t>
  </si>
  <si>
    <t>Glukoza</t>
  </si>
  <si>
    <t>Immunoglobulina A</t>
  </si>
  <si>
    <t>Immunoglobulina G</t>
  </si>
  <si>
    <t>Karbamazepina</t>
  </si>
  <si>
    <t>Kreatynina</t>
  </si>
  <si>
    <t>Kwas moczowy</t>
  </si>
  <si>
    <t>kwasy żółciowe w surowicy krwi ilościowo</t>
  </si>
  <si>
    <t>Kwas walproinowy</t>
  </si>
  <si>
    <t>LDH</t>
  </si>
  <si>
    <t>Lipaza</t>
  </si>
  <si>
    <t>Lipoproteina a</t>
  </si>
  <si>
    <t>Magnez</t>
  </si>
  <si>
    <t>Mleczany</t>
  </si>
  <si>
    <t>Mocznik</t>
  </si>
  <si>
    <t>Potas</t>
  </si>
  <si>
    <t>Prealbuminy</t>
  </si>
  <si>
    <t>Sód</t>
  </si>
  <si>
    <t>TIBC/UIBC</t>
  </si>
  <si>
    <t>Transferyna</t>
  </si>
  <si>
    <t>Triglicerydy</t>
  </si>
  <si>
    <t>Wapń</t>
  </si>
  <si>
    <t>Wankomycyna</t>
  </si>
  <si>
    <t>Wolne łańcuchy lekkie kappa</t>
  </si>
  <si>
    <t>Wolne łańcuchy lekkie lambda</t>
  </si>
  <si>
    <t>Żelazo</t>
  </si>
  <si>
    <t>(P10) (P2) pakiet BW-materiały kontrolne do analizatora W</t>
  </si>
  <si>
    <t>materiał kontrolny</t>
  </si>
  <si>
    <t>(P11) (P2) pakiet BW-materiały kalibracyjne do analizatora W</t>
  </si>
  <si>
    <t>materiał kalibracyjny</t>
  </si>
  <si>
    <t>(P12) (P2) pakiet BW-materiały eksploatacyjne do analizatora W</t>
  </si>
  <si>
    <t>materiały eksploatacyjne</t>
  </si>
  <si>
    <t>(P13) (P2) pakiet BD-odczynniki do biochemii do analizatora biochemicznego dyżurowego</t>
  </si>
  <si>
    <t>amoniak w osoczu krwi</t>
  </si>
  <si>
    <t>alkohol etylowy w surowicy krwi</t>
  </si>
  <si>
    <t>amylaza w surowicy i w moczu</t>
  </si>
  <si>
    <t>Chlorki</t>
  </si>
  <si>
    <t>glukoza</t>
  </si>
  <si>
    <t>karbamazepina</t>
  </si>
  <si>
    <t>(P14) (P2) pakiet BD-materiał kontrolny do analizatora dyżurowego</t>
  </si>
  <si>
    <t>materiały kontrolne analizator BD- dyżurowy</t>
  </si>
  <si>
    <t>(P15) (P2) pakiet BD-materiały kalibracyjne do analizatora dyżurowego</t>
  </si>
  <si>
    <t>materiał kalibracyjny analizator BD dyżurowy</t>
  </si>
  <si>
    <t>(P16) (P2) pakiet BD-materiały eksploatacyjne do aparatu dyżurowego</t>
  </si>
  <si>
    <t>materiały eksploatacyjne-analizator biochemiczny BD-dyżurowy</t>
  </si>
  <si>
    <t>(P17) (P2) pakiet BWD-dzierżawa analizatorów wiodącego i dyżurowego</t>
  </si>
  <si>
    <t>dzierżawa wiodący analizator biochemiczny BW i dyżurowy analizatora biochemicznyBD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</si>
</sst>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workbookViewId="0">
      <selection activeCell="K5" sqref="K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12" si="0">ROUND(K4*((100+N4)/100),2)</f>
        <v>0</v>
      </c>
      <c r="M4" s="5">
        <f t="shared" ref="M4:M12" si="1">J4*K4</f>
        <v>0</v>
      </c>
      <c r="N4" s="10"/>
      <c r="O4" s="5">
        <f t="shared" ref="O4:O12" si="2">J4*L4</f>
        <v>0</v>
      </c>
    </row>
    <row r="5" spans="1:15" ht="90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3</v>
      </c>
      <c r="B6" s="7"/>
      <c r="C6" s="7" t="s">
        <v>16</v>
      </c>
      <c r="D6" s="7" t="s">
        <v>19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4</v>
      </c>
      <c r="B7" s="7"/>
      <c r="C7" s="7" t="s">
        <v>16</v>
      </c>
      <c r="D7" s="7" t="s">
        <v>20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5</v>
      </c>
      <c r="B8" s="7"/>
      <c r="C8" s="7" t="s">
        <v>16</v>
      </c>
      <c r="D8" s="7" t="s">
        <v>19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6</v>
      </c>
      <c r="B9" s="7"/>
      <c r="C9" s="7" t="s">
        <v>16</v>
      </c>
      <c r="D9" s="7" t="s">
        <v>19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7</v>
      </c>
      <c r="B10" s="7"/>
      <c r="C10" s="7" t="s">
        <v>16</v>
      </c>
      <c r="D10" s="7" t="s">
        <v>19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8</v>
      </c>
      <c r="B11" s="7"/>
      <c r="C11" s="7" t="s">
        <v>16</v>
      </c>
      <c r="D11" s="7" t="s">
        <v>19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9</v>
      </c>
      <c r="B12" s="7"/>
      <c r="C12" s="7" t="s">
        <v>16</v>
      </c>
      <c r="D12" s="7" t="s">
        <v>21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x14ac:dyDescent="0.25">
      <c r="I13" t="s">
        <v>22</v>
      </c>
      <c r="J13" s="5"/>
      <c r="K13" s="5"/>
      <c r="L13" s="5"/>
      <c r="M13" s="5">
        <f>SUM(M4:M12)</f>
        <v>0</v>
      </c>
      <c r="N13" s="11"/>
      <c r="O13" s="5">
        <f>SUM(O4:O12)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8"/>
  <sheetViews>
    <sheetView topLeftCell="A7"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70</v>
      </c>
      <c r="B4" s="7"/>
      <c r="C4" s="7" t="s">
        <v>16</v>
      </c>
      <c r="D4" s="7" t="s">
        <v>91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17" si="0">ROUND(K4*((100+N4)/100),2)</f>
        <v>0</v>
      </c>
      <c r="M4" s="5">
        <f t="shared" ref="M4:M17" si="1">J4*K4</f>
        <v>0</v>
      </c>
      <c r="N4" s="10"/>
      <c r="O4" s="5">
        <f t="shared" ref="O4:O17" si="2">J4*L4</f>
        <v>0</v>
      </c>
    </row>
    <row r="5" spans="1:15" ht="90" x14ac:dyDescent="0.25">
      <c r="A5" s="4">
        <v>71</v>
      </c>
      <c r="B5" s="7"/>
      <c r="C5" s="7" t="s">
        <v>16</v>
      </c>
      <c r="D5" s="7" t="s">
        <v>91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72</v>
      </c>
      <c r="B6" s="7"/>
      <c r="C6" s="7" t="s">
        <v>16</v>
      </c>
      <c r="D6" s="7" t="s">
        <v>91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73</v>
      </c>
      <c r="B7" s="7"/>
      <c r="C7" s="7" t="s">
        <v>16</v>
      </c>
      <c r="D7" s="7" t="s">
        <v>91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74</v>
      </c>
      <c r="B8" s="7"/>
      <c r="C8" s="7" t="s">
        <v>16</v>
      </c>
      <c r="D8" s="7" t="s">
        <v>91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75</v>
      </c>
      <c r="B9" s="7"/>
      <c r="C9" s="7" t="s">
        <v>16</v>
      </c>
      <c r="D9" s="7" t="s">
        <v>91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76</v>
      </c>
      <c r="B10" s="7"/>
      <c r="C10" s="7" t="s">
        <v>16</v>
      </c>
      <c r="D10" s="7" t="s">
        <v>91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77</v>
      </c>
      <c r="B11" s="7"/>
      <c r="C11" s="7" t="s">
        <v>16</v>
      </c>
      <c r="D11" s="7" t="s">
        <v>91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78</v>
      </c>
      <c r="B12" s="7"/>
      <c r="C12" s="7" t="s">
        <v>16</v>
      </c>
      <c r="D12" s="7" t="s">
        <v>91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79</v>
      </c>
      <c r="B13" s="7"/>
      <c r="C13" s="7" t="s">
        <v>16</v>
      </c>
      <c r="D13" s="7" t="s">
        <v>91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80</v>
      </c>
      <c r="B14" s="7"/>
      <c r="C14" s="7" t="s">
        <v>16</v>
      </c>
      <c r="D14" s="7" t="s">
        <v>91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81</v>
      </c>
      <c r="B15" s="7"/>
      <c r="C15" s="7" t="s">
        <v>16</v>
      </c>
      <c r="D15" s="7" t="s">
        <v>91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82</v>
      </c>
      <c r="B16" s="7"/>
      <c r="C16" s="7" t="s">
        <v>16</v>
      </c>
      <c r="D16" s="7" t="s">
        <v>91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83</v>
      </c>
      <c r="B17" s="7"/>
      <c r="C17" s="7" t="s">
        <v>16</v>
      </c>
      <c r="D17" s="7" t="s">
        <v>91</v>
      </c>
      <c r="E17" s="7"/>
      <c r="F17" s="7"/>
      <c r="G17" s="7"/>
      <c r="H17" s="4" t="s">
        <v>18</v>
      </c>
      <c r="I17" s="4"/>
      <c r="J17" s="6">
        <v>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x14ac:dyDescent="0.25">
      <c r="I18" t="s">
        <v>22</v>
      </c>
      <c r="J18" s="5"/>
      <c r="K18" s="5"/>
      <c r="L18" s="5"/>
      <c r="M18" s="5">
        <f>SUM(M4:M17)</f>
        <v>0</v>
      </c>
      <c r="N18" s="11"/>
      <c r="O18" s="5">
        <f>SUM(O4:O17)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17"/>
  <sheetViews>
    <sheetView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84</v>
      </c>
      <c r="B4" s="7"/>
      <c r="C4" s="7" t="s">
        <v>16</v>
      </c>
      <c r="D4" s="7" t="s">
        <v>93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16" si="0">ROUND(K4*((100+N4)/100),2)</f>
        <v>0</v>
      </c>
      <c r="M4" s="5">
        <f t="shared" ref="M4:M16" si="1">J4*K4</f>
        <v>0</v>
      </c>
      <c r="N4" s="10"/>
      <c r="O4" s="5">
        <f t="shared" ref="O4:O16" si="2">J4*L4</f>
        <v>0</v>
      </c>
    </row>
    <row r="5" spans="1:15" ht="90" x14ac:dyDescent="0.25">
      <c r="A5" s="4">
        <v>85</v>
      </c>
      <c r="B5" s="7"/>
      <c r="C5" s="7" t="s">
        <v>16</v>
      </c>
      <c r="D5" s="7" t="s">
        <v>93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86</v>
      </c>
      <c r="B6" s="7"/>
      <c r="C6" s="7" t="s">
        <v>16</v>
      </c>
      <c r="D6" s="7" t="s">
        <v>93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87</v>
      </c>
      <c r="B7" s="7"/>
      <c r="C7" s="7" t="s">
        <v>16</v>
      </c>
      <c r="D7" s="7" t="s">
        <v>93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88</v>
      </c>
      <c r="B8" s="7"/>
      <c r="C8" s="7" t="s">
        <v>16</v>
      </c>
      <c r="D8" s="7" t="s">
        <v>93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89</v>
      </c>
      <c r="B9" s="7"/>
      <c r="C9" s="7" t="s">
        <v>16</v>
      </c>
      <c r="D9" s="7" t="s">
        <v>93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90</v>
      </c>
      <c r="B10" s="7"/>
      <c r="C10" s="7" t="s">
        <v>16</v>
      </c>
      <c r="D10" s="7" t="s">
        <v>93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91</v>
      </c>
      <c r="B11" s="7"/>
      <c r="C11" s="7" t="s">
        <v>16</v>
      </c>
      <c r="D11" s="7" t="s">
        <v>93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92</v>
      </c>
      <c r="B12" s="7"/>
      <c r="C12" s="7" t="s">
        <v>16</v>
      </c>
      <c r="D12" s="7" t="s">
        <v>93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93</v>
      </c>
      <c r="B13" s="7"/>
      <c r="C13" s="7" t="s">
        <v>16</v>
      </c>
      <c r="D13" s="7" t="s">
        <v>93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94</v>
      </c>
      <c r="B14" s="7"/>
      <c r="C14" s="7" t="s">
        <v>16</v>
      </c>
      <c r="D14" s="7" t="s">
        <v>93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95</v>
      </c>
      <c r="B15" s="7"/>
      <c r="C15" s="7" t="s">
        <v>16</v>
      </c>
      <c r="D15" s="7" t="s">
        <v>93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96</v>
      </c>
      <c r="B16" s="7"/>
      <c r="C16" s="7" t="s">
        <v>16</v>
      </c>
      <c r="D16" s="7" t="s">
        <v>93</v>
      </c>
      <c r="E16" s="7"/>
      <c r="F16" s="7"/>
      <c r="G16" s="7"/>
      <c r="H16" s="4" t="s">
        <v>18</v>
      </c>
      <c r="I16" s="4"/>
      <c r="J16" s="6">
        <v>1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9:15" x14ac:dyDescent="0.25">
      <c r="I17" t="s">
        <v>22</v>
      </c>
      <c r="J17" s="5"/>
      <c r="K17" s="5"/>
      <c r="L17" s="5"/>
      <c r="M17" s="5">
        <f>SUM(M4:M16)</f>
        <v>0</v>
      </c>
      <c r="N17" s="11"/>
      <c r="O17" s="5">
        <f>SUM(O4:O16)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26"/>
  <sheetViews>
    <sheetView topLeftCell="A13"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97</v>
      </c>
      <c r="B4" s="7"/>
      <c r="C4" s="7" t="s">
        <v>16</v>
      </c>
      <c r="D4" s="7" t="s">
        <v>95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25" si="0">ROUND(K4*((100+N4)/100),2)</f>
        <v>0</v>
      </c>
      <c r="M4" s="5">
        <f t="shared" ref="M4:M25" si="1">J4*K4</f>
        <v>0</v>
      </c>
      <c r="N4" s="10"/>
      <c r="O4" s="5">
        <f t="shared" ref="O4:O25" si="2">J4*L4</f>
        <v>0</v>
      </c>
    </row>
    <row r="5" spans="1:15" ht="90" x14ac:dyDescent="0.25">
      <c r="A5" s="4">
        <v>98</v>
      </c>
      <c r="B5" s="7"/>
      <c r="C5" s="7" t="s">
        <v>16</v>
      </c>
      <c r="D5" s="7" t="s">
        <v>95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99</v>
      </c>
      <c r="B6" s="7"/>
      <c r="C6" s="7" t="s">
        <v>16</v>
      </c>
      <c r="D6" s="7" t="s">
        <v>95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100</v>
      </c>
      <c r="B7" s="7"/>
      <c r="C7" s="7" t="s">
        <v>16</v>
      </c>
      <c r="D7" s="7" t="s">
        <v>95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101</v>
      </c>
      <c r="B8" s="7"/>
      <c r="C8" s="7" t="s">
        <v>16</v>
      </c>
      <c r="D8" s="7" t="s">
        <v>95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102</v>
      </c>
      <c r="B9" s="7"/>
      <c r="C9" s="7" t="s">
        <v>16</v>
      </c>
      <c r="D9" s="7" t="s">
        <v>95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103</v>
      </c>
      <c r="B10" s="7"/>
      <c r="C10" s="7" t="s">
        <v>16</v>
      </c>
      <c r="D10" s="7" t="s">
        <v>95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104</v>
      </c>
      <c r="B11" s="7"/>
      <c r="C11" s="7" t="s">
        <v>16</v>
      </c>
      <c r="D11" s="7" t="s">
        <v>95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105</v>
      </c>
      <c r="B12" s="7"/>
      <c r="C12" s="7" t="s">
        <v>16</v>
      </c>
      <c r="D12" s="7" t="s">
        <v>95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106</v>
      </c>
      <c r="B13" s="7"/>
      <c r="C13" s="7" t="s">
        <v>16</v>
      </c>
      <c r="D13" s="7" t="s">
        <v>95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107</v>
      </c>
      <c r="B14" s="7"/>
      <c r="C14" s="7" t="s">
        <v>16</v>
      </c>
      <c r="D14" s="7" t="s">
        <v>95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108</v>
      </c>
      <c r="B15" s="7"/>
      <c r="C15" s="7" t="s">
        <v>16</v>
      </c>
      <c r="D15" s="7" t="s">
        <v>95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109</v>
      </c>
      <c r="B16" s="7"/>
      <c r="C16" s="7" t="s">
        <v>16</v>
      </c>
      <c r="D16" s="7" t="s">
        <v>95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110</v>
      </c>
      <c r="B17" s="7"/>
      <c r="C17" s="7" t="s">
        <v>16</v>
      </c>
      <c r="D17" s="7" t="s">
        <v>95</v>
      </c>
      <c r="E17" s="7"/>
      <c r="F17" s="7"/>
      <c r="G17" s="7"/>
      <c r="H17" s="4" t="s">
        <v>18</v>
      </c>
      <c r="I17" s="4"/>
      <c r="J17" s="6">
        <v>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90" x14ac:dyDescent="0.25">
      <c r="A18" s="4">
        <v>111</v>
      </c>
      <c r="B18" s="7"/>
      <c r="C18" s="7" t="s">
        <v>16</v>
      </c>
      <c r="D18" s="7" t="s">
        <v>95</v>
      </c>
      <c r="E18" s="7"/>
      <c r="F18" s="7"/>
      <c r="G18" s="7"/>
      <c r="H18" s="4" t="s">
        <v>18</v>
      </c>
      <c r="I18" s="4"/>
      <c r="J18" s="6">
        <v>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90" x14ac:dyDescent="0.25">
      <c r="A19" s="4">
        <v>112</v>
      </c>
      <c r="B19" s="7"/>
      <c r="C19" s="7" t="s">
        <v>16</v>
      </c>
      <c r="D19" s="7" t="s">
        <v>95</v>
      </c>
      <c r="E19" s="7"/>
      <c r="F19" s="7"/>
      <c r="G19" s="7"/>
      <c r="H19" s="4" t="s">
        <v>18</v>
      </c>
      <c r="I19" s="4"/>
      <c r="J19" s="6">
        <v>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90" x14ac:dyDescent="0.25">
      <c r="A20" s="4">
        <v>113</v>
      </c>
      <c r="B20" s="7"/>
      <c r="C20" s="7" t="s">
        <v>16</v>
      </c>
      <c r="D20" s="7" t="s">
        <v>95</v>
      </c>
      <c r="E20" s="7"/>
      <c r="F20" s="7"/>
      <c r="G20" s="7"/>
      <c r="H20" s="4" t="s">
        <v>18</v>
      </c>
      <c r="I20" s="4"/>
      <c r="J20" s="6">
        <v>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90" x14ac:dyDescent="0.25">
      <c r="A21" s="4">
        <v>114</v>
      </c>
      <c r="B21" s="7"/>
      <c r="C21" s="7" t="s">
        <v>16</v>
      </c>
      <c r="D21" s="7" t="s">
        <v>95</v>
      </c>
      <c r="E21" s="7"/>
      <c r="F21" s="7"/>
      <c r="G21" s="7"/>
      <c r="H21" s="4" t="s">
        <v>18</v>
      </c>
      <c r="I21" s="4"/>
      <c r="J21" s="6">
        <v>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90" x14ac:dyDescent="0.25">
      <c r="A22" s="4">
        <v>115</v>
      </c>
      <c r="B22" s="7"/>
      <c r="C22" s="7" t="s">
        <v>16</v>
      </c>
      <c r="D22" s="7" t="s">
        <v>95</v>
      </c>
      <c r="E22" s="7"/>
      <c r="F22" s="7"/>
      <c r="G22" s="7"/>
      <c r="H22" s="4" t="s">
        <v>18</v>
      </c>
      <c r="I22" s="4"/>
      <c r="J22" s="6">
        <v>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90" x14ac:dyDescent="0.25">
      <c r="A23" s="4">
        <v>116</v>
      </c>
      <c r="B23" s="7"/>
      <c r="C23" s="7" t="s">
        <v>16</v>
      </c>
      <c r="D23" s="7" t="s">
        <v>95</v>
      </c>
      <c r="E23" s="7"/>
      <c r="F23" s="7"/>
      <c r="G23" s="7"/>
      <c r="H23" s="4" t="s">
        <v>18</v>
      </c>
      <c r="I23" s="4"/>
      <c r="J23" s="6">
        <v>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90" x14ac:dyDescent="0.25">
      <c r="A24" s="4">
        <v>117</v>
      </c>
      <c r="B24" s="7"/>
      <c r="C24" s="7" t="s">
        <v>16</v>
      </c>
      <c r="D24" s="7" t="s">
        <v>57</v>
      </c>
      <c r="E24" s="7"/>
      <c r="F24" s="7"/>
      <c r="G24" s="7"/>
      <c r="H24" s="4" t="s">
        <v>18</v>
      </c>
      <c r="I24" s="4"/>
      <c r="J24" s="6">
        <v>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90" x14ac:dyDescent="0.25">
      <c r="A25" s="4">
        <v>118</v>
      </c>
      <c r="B25" s="7"/>
      <c r="C25" s="7" t="s">
        <v>16</v>
      </c>
      <c r="D25" s="7" t="s">
        <v>95</v>
      </c>
      <c r="E25" s="7"/>
      <c r="F25" s="7"/>
      <c r="G25" s="7"/>
      <c r="H25" s="4" t="s">
        <v>18</v>
      </c>
      <c r="I25" s="4"/>
      <c r="J25" s="6">
        <v>1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x14ac:dyDescent="0.25">
      <c r="I26" t="s">
        <v>22</v>
      </c>
      <c r="J26" s="5"/>
      <c r="K26" s="5"/>
      <c r="L26" s="5"/>
      <c r="M26" s="5">
        <f>SUM(M4:M25)</f>
        <v>0</v>
      </c>
      <c r="N26" s="11"/>
      <c r="O26" s="5">
        <f>SUM(O4:O25)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39"/>
  <sheetViews>
    <sheetView topLeftCell="A10" workbookViewId="0">
      <selection activeCell="F6" sqref="F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119</v>
      </c>
      <c r="B4" s="7"/>
      <c r="C4" s="7" t="s">
        <v>16</v>
      </c>
      <c r="D4" s="7" t="s">
        <v>41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38" si="0">ROUND(K4*((100+N4)/100),2)</f>
        <v>0</v>
      </c>
      <c r="M4" s="5">
        <f t="shared" ref="M4:M38" si="1">J4*K4</f>
        <v>0</v>
      </c>
      <c r="N4" s="10"/>
      <c r="O4" s="5">
        <f t="shared" ref="O4:O38" si="2">J4*L4</f>
        <v>0</v>
      </c>
    </row>
    <row r="5" spans="1:15" ht="90" x14ac:dyDescent="0.25">
      <c r="A5" s="4">
        <v>120</v>
      </c>
      <c r="B5" s="7"/>
      <c r="C5" s="7" t="s">
        <v>16</v>
      </c>
      <c r="D5" s="7" t="s">
        <v>97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121</v>
      </c>
      <c r="B6" s="7"/>
      <c r="C6" s="7" t="s">
        <v>16</v>
      </c>
      <c r="D6" s="7" t="s">
        <v>98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122</v>
      </c>
      <c r="B7" s="7"/>
      <c r="C7" s="7" t="s">
        <v>16</v>
      </c>
      <c r="D7" s="7" t="s">
        <v>44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123</v>
      </c>
      <c r="B8" s="7"/>
      <c r="C8" s="7" t="s">
        <v>16</v>
      </c>
      <c r="D8" s="7" t="s">
        <v>99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124</v>
      </c>
      <c r="B9" s="7"/>
      <c r="C9" s="7" t="s">
        <v>16</v>
      </c>
      <c r="D9" s="7" t="s">
        <v>47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125</v>
      </c>
      <c r="B10" s="7"/>
      <c r="C10" s="7" t="s">
        <v>16</v>
      </c>
      <c r="D10" s="7" t="s">
        <v>49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126</v>
      </c>
      <c r="B11" s="7"/>
      <c r="C11" s="7" t="s">
        <v>16</v>
      </c>
      <c r="D11" s="7" t="s">
        <v>50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127</v>
      </c>
      <c r="B12" s="7"/>
      <c r="C12" s="7" t="s">
        <v>16</v>
      </c>
      <c r="D12" s="7" t="s">
        <v>52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128</v>
      </c>
      <c r="B13" s="7"/>
      <c r="C13" s="7" t="s">
        <v>16</v>
      </c>
      <c r="D13" s="7" t="s">
        <v>51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129</v>
      </c>
      <c r="B14" s="7"/>
      <c r="C14" s="7" t="s">
        <v>16</v>
      </c>
      <c r="D14" s="7" t="s">
        <v>53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130</v>
      </c>
      <c r="B15" s="7"/>
      <c r="C15" s="7" t="s">
        <v>16</v>
      </c>
      <c r="D15" s="7" t="s">
        <v>54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131</v>
      </c>
      <c r="B16" s="7"/>
      <c r="C16" s="7" t="s">
        <v>16</v>
      </c>
      <c r="D16" s="7" t="s">
        <v>100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132</v>
      </c>
      <c r="B17" s="7"/>
      <c r="C17" s="7" t="s">
        <v>16</v>
      </c>
      <c r="D17" s="7" t="s">
        <v>56</v>
      </c>
      <c r="E17" s="7"/>
      <c r="F17" s="7"/>
      <c r="G17" s="7"/>
      <c r="H17" s="4" t="s">
        <v>18</v>
      </c>
      <c r="I17" s="4"/>
      <c r="J17" s="6">
        <v>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90" x14ac:dyDescent="0.25">
      <c r="A18" s="4">
        <v>133</v>
      </c>
      <c r="B18" s="7"/>
      <c r="C18" s="7" t="s">
        <v>16</v>
      </c>
      <c r="D18" s="7" t="s">
        <v>59</v>
      </c>
      <c r="E18" s="7"/>
      <c r="F18" s="7"/>
      <c r="G18" s="7"/>
      <c r="H18" s="4" t="s">
        <v>18</v>
      </c>
      <c r="I18" s="4"/>
      <c r="J18" s="6">
        <v>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90" x14ac:dyDescent="0.25">
      <c r="A19" s="4">
        <v>134</v>
      </c>
      <c r="B19" s="7"/>
      <c r="C19" s="7" t="s">
        <v>16</v>
      </c>
      <c r="D19" s="7" t="s">
        <v>60</v>
      </c>
      <c r="E19" s="7"/>
      <c r="F19" s="7"/>
      <c r="G19" s="7"/>
      <c r="H19" s="4" t="s">
        <v>18</v>
      </c>
      <c r="I19" s="4"/>
      <c r="J19" s="6">
        <v>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90" x14ac:dyDescent="0.25">
      <c r="A20" s="4">
        <v>135</v>
      </c>
      <c r="B20" s="7"/>
      <c r="C20" s="7" t="s">
        <v>16</v>
      </c>
      <c r="D20" s="7" t="s">
        <v>61</v>
      </c>
      <c r="E20" s="7"/>
      <c r="F20" s="7"/>
      <c r="G20" s="7"/>
      <c r="H20" s="4" t="s">
        <v>18</v>
      </c>
      <c r="I20" s="4"/>
      <c r="J20" s="6">
        <v>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90" x14ac:dyDescent="0.25">
      <c r="A21" s="4">
        <v>136</v>
      </c>
      <c r="B21" s="7"/>
      <c r="C21" s="7" t="s">
        <v>16</v>
      </c>
      <c r="D21" s="7" t="s">
        <v>63</v>
      </c>
      <c r="E21" s="7"/>
      <c r="F21" s="7"/>
      <c r="G21" s="7"/>
      <c r="H21" s="4" t="s">
        <v>18</v>
      </c>
      <c r="I21" s="4"/>
      <c r="J21" s="6">
        <v>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90" x14ac:dyDescent="0.25">
      <c r="A22" s="4">
        <v>137</v>
      </c>
      <c r="B22" s="7"/>
      <c r="C22" s="7" t="s">
        <v>16</v>
      </c>
      <c r="D22" s="7" t="s">
        <v>101</v>
      </c>
      <c r="E22" s="7"/>
      <c r="F22" s="7"/>
      <c r="G22" s="7"/>
      <c r="H22" s="4" t="s">
        <v>18</v>
      </c>
      <c r="I22" s="4"/>
      <c r="J22" s="6">
        <v>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90" x14ac:dyDescent="0.25">
      <c r="A23" s="4">
        <v>138</v>
      </c>
      <c r="B23" s="7"/>
      <c r="C23" s="7" t="s">
        <v>16</v>
      </c>
      <c r="D23" s="7" t="s">
        <v>76</v>
      </c>
      <c r="E23" s="7"/>
      <c r="F23" s="7"/>
      <c r="G23" s="7"/>
      <c r="H23" s="4" t="s">
        <v>18</v>
      </c>
      <c r="I23" s="4"/>
      <c r="J23" s="6">
        <v>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90" x14ac:dyDescent="0.25">
      <c r="A24" s="4">
        <v>139</v>
      </c>
      <c r="B24" s="7"/>
      <c r="C24" s="7" t="s">
        <v>16</v>
      </c>
      <c r="D24" s="7" t="s">
        <v>77</v>
      </c>
      <c r="E24" s="7"/>
      <c r="F24" s="7"/>
      <c r="G24" s="7"/>
      <c r="H24" s="4" t="s">
        <v>18</v>
      </c>
      <c r="I24" s="4"/>
      <c r="J24" s="6">
        <v>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90" x14ac:dyDescent="0.25">
      <c r="A25" s="4">
        <v>140</v>
      </c>
      <c r="B25" s="7"/>
      <c r="C25" s="7" t="s">
        <v>16</v>
      </c>
      <c r="D25" s="7" t="s">
        <v>69</v>
      </c>
      <c r="E25" s="7"/>
      <c r="F25" s="7"/>
      <c r="G25" s="7"/>
      <c r="H25" s="4" t="s">
        <v>18</v>
      </c>
      <c r="I25" s="4"/>
      <c r="J25" s="6">
        <v>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90" x14ac:dyDescent="0.25">
      <c r="A26" s="4">
        <v>141</v>
      </c>
      <c r="B26" s="7"/>
      <c r="C26" s="7" t="s">
        <v>16</v>
      </c>
      <c r="D26" s="7" t="s">
        <v>70</v>
      </c>
      <c r="E26" s="7"/>
      <c r="F26" s="7"/>
      <c r="G26" s="7"/>
      <c r="H26" s="4" t="s">
        <v>18</v>
      </c>
      <c r="I26" s="4"/>
      <c r="J26" s="6">
        <v>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90" x14ac:dyDescent="0.25">
      <c r="A27" s="4">
        <v>142</v>
      </c>
      <c r="B27" s="7"/>
      <c r="C27" s="7" t="s">
        <v>16</v>
      </c>
      <c r="D27" s="7" t="s">
        <v>72</v>
      </c>
      <c r="E27" s="7"/>
      <c r="F27" s="7"/>
      <c r="G27" s="7"/>
      <c r="H27" s="4" t="s">
        <v>18</v>
      </c>
      <c r="I27" s="4"/>
      <c r="J27" s="6">
        <v>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90" x14ac:dyDescent="0.25">
      <c r="A28" s="4">
        <v>143</v>
      </c>
      <c r="B28" s="7"/>
      <c r="C28" s="7" t="s">
        <v>16</v>
      </c>
      <c r="D28" s="7" t="s">
        <v>102</v>
      </c>
      <c r="E28" s="7"/>
      <c r="F28" s="7"/>
      <c r="G28" s="7"/>
      <c r="H28" s="4" t="s">
        <v>18</v>
      </c>
      <c r="I28" s="4"/>
      <c r="J28" s="6">
        <v>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90" x14ac:dyDescent="0.25">
      <c r="A29" s="4">
        <v>144</v>
      </c>
      <c r="B29" s="7"/>
      <c r="C29" s="7" t="s">
        <v>16</v>
      </c>
      <c r="D29" s="7" t="s">
        <v>73</v>
      </c>
      <c r="E29" s="7"/>
      <c r="F29" s="7"/>
      <c r="G29" s="7"/>
      <c r="H29" s="4" t="s">
        <v>18</v>
      </c>
      <c r="I29" s="4"/>
      <c r="J29" s="6">
        <v>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90" x14ac:dyDescent="0.25">
      <c r="A30" s="4">
        <v>145</v>
      </c>
      <c r="B30" s="7"/>
      <c r="C30" s="7" t="s">
        <v>16</v>
      </c>
      <c r="D30" s="7" t="s">
        <v>74</v>
      </c>
      <c r="E30" s="7"/>
      <c r="F30" s="7"/>
      <c r="G30" s="7"/>
      <c r="H30" s="4" t="s">
        <v>18</v>
      </c>
      <c r="I30" s="4"/>
      <c r="J30" s="6">
        <v>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90" x14ac:dyDescent="0.25">
      <c r="A31" s="4">
        <v>146</v>
      </c>
      <c r="B31" s="7"/>
      <c r="C31" s="7" t="s">
        <v>16</v>
      </c>
      <c r="D31" s="7" t="s">
        <v>78</v>
      </c>
      <c r="E31" s="7"/>
      <c r="F31" s="7"/>
      <c r="G31" s="7"/>
      <c r="H31" s="4" t="s">
        <v>18</v>
      </c>
      <c r="I31" s="4"/>
      <c r="J31" s="6">
        <v>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90" x14ac:dyDescent="0.25">
      <c r="A32" s="4">
        <v>147</v>
      </c>
      <c r="B32" s="7"/>
      <c r="C32" s="7" t="s">
        <v>16</v>
      </c>
      <c r="D32" s="7" t="s">
        <v>79</v>
      </c>
      <c r="E32" s="7"/>
      <c r="F32" s="7"/>
      <c r="G32" s="7"/>
      <c r="H32" s="4" t="s">
        <v>18</v>
      </c>
      <c r="I32" s="4"/>
      <c r="J32" s="6">
        <v>0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90" x14ac:dyDescent="0.25">
      <c r="A33" s="4">
        <v>148</v>
      </c>
      <c r="B33" s="7"/>
      <c r="C33" s="7" t="s">
        <v>16</v>
      </c>
      <c r="D33" s="7" t="s">
        <v>81</v>
      </c>
      <c r="E33" s="7"/>
      <c r="F33" s="7"/>
      <c r="G33" s="7"/>
      <c r="H33" s="4" t="s">
        <v>18</v>
      </c>
      <c r="I33" s="4"/>
      <c r="J33" s="6">
        <v>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90" x14ac:dyDescent="0.25">
      <c r="A34" s="4">
        <v>149</v>
      </c>
      <c r="B34" s="7"/>
      <c r="C34" s="7" t="s">
        <v>16</v>
      </c>
      <c r="D34" s="7" t="s">
        <v>82</v>
      </c>
      <c r="E34" s="7"/>
      <c r="F34" s="7"/>
      <c r="G34" s="7"/>
      <c r="H34" s="4" t="s">
        <v>18</v>
      </c>
      <c r="I34" s="4"/>
      <c r="J34" s="6">
        <v>0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90" x14ac:dyDescent="0.25">
      <c r="A35" s="4">
        <v>150</v>
      </c>
      <c r="B35" s="7"/>
      <c r="C35" s="7" t="s">
        <v>16</v>
      </c>
      <c r="D35" s="7" t="s">
        <v>84</v>
      </c>
      <c r="E35" s="7"/>
      <c r="F35" s="7"/>
      <c r="G35" s="7"/>
      <c r="H35" s="4" t="s">
        <v>18</v>
      </c>
      <c r="I35" s="4"/>
      <c r="J35" s="6">
        <v>0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90" x14ac:dyDescent="0.25">
      <c r="A36" s="4">
        <v>151</v>
      </c>
      <c r="B36" s="7"/>
      <c r="C36" s="7" t="s">
        <v>16</v>
      </c>
      <c r="D36" s="7" t="s">
        <v>85</v>
      </c>
      <c r="E36" s="7"/>
      <c r="F36" s="7"/>
      <c r="G36" s="7"/>
      <c r="H36" s="4" t="s">
        <v>18</v>
      </c>
      <c r="I36" s="4"/>
      <c r="J36" s="6">
        <v>0</v>
      </c>
      <c r="K36" s="6"/>
      <c r="L36" s="5">
        <f t="shared" si="0"/>
        <v>0</v>
      </c>
      <c r="M36" s="5">
        <f t="shared" si="1"/>
        <v>0</v>
      </c>
      <c r="N36" s="10"/>
      <c r="O36" s="5">
        <f t="shared" si="2"/>
        <v>0</v>
      </c>
    </row>
    <row r="37" spans="1:15" ht="90" x14ac:dyDescent="0.25">
      <c r="A37" s="4">
        <v>152</v>
      </c>
      <c r="B37" s="7"/>
      <c r="C37" s="7" t="s">
        <v>16</v>
      </c>
      <c r="D37" s="7" t="s">
        <v>89</v>
      </c>
      <c r="E37" s="7"/>
      <c r="F37" s="7"/>
      <c r="G37" s="7"/>
      <c r="H37" s="4" t="s">
        <v>18</v>
      </c>
      <c r="I37" s="4"/>
      <c r="J37" s="6">
        <v>0</v>
      </c>
      <c r="K37" s="6"/>
      <c r="L37" s="5">
        <f t="shared" si="0"/>
        <v>0</v>
      </c>
      <c r="M37" s="5">
        <f t="shared" si="1"/>
        <v>0</v>
      </c>
      <c r="N37" s="10"/>
      <c r="O37" s="5">
        <f t="shared" si="2"/>
        <v>0</v>
      </c>
    </row>
    <row r="38" spans="1:15" ht="90" x14ac:dyDescent="0.25">
      <c r="A38" s="4">
        <v>153</v>
      </c>
      <c r="B38" s="7"/>
      <c r="C38" s="7" t="s">
        <v>16</v>
      </c>
      <c r="D38" s="7" t="s">
        <v>41</v>
      </c>
      <c r="E38" s="7"/>
      <c r="F38" s="7"/>
      <c r="G38" s="7"/>
      <c r="H38" s="4" t="s">
        <v>18</v>
      </c>
      <c r="I38" s="4"/>
      <c r="J38" s="6">
        <v>1</v>
      </c>
      <c r="K38" s="6"/>
      <c r="L38" s="5">
        <f t="shared" si="0"/>
        <v>0</v>
      </c>
      <c r="M38" s="5">
        <f t="shared" si="1"/>
        <v>0</v>
      </c>
      <c r="N38" s="10"/>
      <c r="O38" s="5">
        <f t="shared" si="2"/>
        <v>0</v>
      </c>
    </row>
    <row r="39" spans="1:15" x14ac:dyDescent="0.25">
      <c r="I39" t="s">
        <v>22</v>
      </c>
      <c r="J39" s="5"/>
      <c r="K39" s="5"/>
      <c r="L39" s="5"/>
      <c r="M39" s="5">
        <f>SUM(M4:M38)</f>
        <v>0</v>
      </c>
      <c r="N39" s="11"/>
      <c r="O39" s="5">
        <f>SUM(O4:O38)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7"/>
  <sheetViews>
    <sheetView topLeftCell="A10"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154</v>
      </c>
      <c r="B4" s="7"/>
      <c r="C4" s="7" t="s">
        <v>16</v>
      </c>
      <c r="D4" s="7" t="s">
        <v>58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16" si="0">ROUND(K4*((100+N4)/100),2)</f>
        <v>0</v>
      </c>
      <c r="M4" s="5">
        <f t="shared" ref="M4:M16" si="1">J4*K4</f>
        <v>0</v>
      </c>
      <c r="N4" s="10"/>
      <c r="O4" s="5">
        <f t="shared" ref="O4:O16" si="2">J4*L4</f>
        <v>0</v>
      </c>
    </row>
    <row r="5" spans="1:15" ht="90" x14ac:dyDescent="0.25">
      <c r="A5" s="4">
        <v>155</v>
      </c>
      <c r="B5" s="7"/>
      <c r="C5" s="7" t="s">
        <v>16</v>
      </c>
      <c r="D5" s="7" t="s">
        <v>104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156</v>
      </c>
      <c r="B6" s="7"/>
      <c r="C6" s="7" t="s">
        <v>16</v>
      </c>
      <c r="D6" s="7" t="s">
        <v>104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157</v>
      </c>
      <c r="B7" s="7"/>
      <c r="C7" s="7" t="s">
        <v>16</v>
      </c>
      <c r="D7" s="7" t="s">
        <v>104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158</v>
      </c>
      <c r="B8" s="7"/>
      <c r="C8" s="7" t="s">
        <v>16</v>
      </c>
      <c r="D8" s="7" t="s">
        <v>104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159</v>
      </c>
      <c r="B9" s="7"/>
      <c r="C9" s="7" t="s">
        <v>16</v>
      </c>
      <c r="D9" s="7" t="s">
        <v>104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160</v>
      </c>
      <c r="B10" s="7"/>
      <c r="C10" s="7" t="s">
        <v>16</v>
      </c>
      <c r="D10" s="7" t="s">
        <v>104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161</v>
      </c>
      <c r="B11" s="7"/>
      <c r="C11" s="7" t="s">
        <v>16</v>
      </c>
      <c r="D11" s="7" t="s">
        <v>104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162</v>
      </c>
      <c r="B12" s="7"/>
      <c r="C12" s="7" t="s">
        <v>16</v>
      </c>
      <c r="D12" s="7" t="s">
        <v>104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163</v>
      </c>
      <c r="B13" s="7"/>
      <c r="C13" s="7" t="s">
        <v>16</v>
      </c>
      <c r="D13" s="7" t="s">
        <v>104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164</v>
      </c>
      <c r="B14" s="7"/>
      <c r="C14" s="7" t="s">
        <v>16</v>
      </c>
      <c r="D14" s="7" t="s">
        <v>104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165</v>
      </c>
      <c r="B15" s="7"/>
      <c r="C15" s="7" t="s">
        <v>16</v>
      </c>
      <c r="D15" s="7" t="s">
        <v>104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166</v>
      </c>
      <c r="B16" s="7"/>
      <c r="C16" s="7" t="s">
        <v>16</v>
      </c>
      <c r="D16" s="7" t="s">
        <v>104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9:15" x14ac:dyDescent="0.25">
      <c r="I17" t="s">
        <v>22</v>
      </c>
      <c r="J17" s="5"/>
      <c r="K17" s="5"/>
      <c r="L17" s="5"/>
      <c r="M17" s="5">
        <f>SUM(M4:M16)</f>
        <v>0</v>
      </c>
      <c r="N17" s="11"/>
      <c r="O17" s="5">
        <f>SUM(O4:O16)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3"/>
  <sheetViews>
    <sheetView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167</v>
      </c>
      <c r="B4" s="7"/>
      <c r="C4" s="7" t="s">
        <v>16</v>
      </c>
      <c r="D4" s="7" t="s">
        <v>106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12" si="0">ROUND(K4*((100+N4)/100),2)</f>
        <v>0</v>
      </c>
      <c r="M4" s="5">
        <f t="shared" ref="M4:M12" si="1">J4*K4</f>
        <v>0</v>
      </c>
      <c r="N4" s="10"/>
      <c r="O4" s="5">
        <f t="shared" ref="O4:O12" si="2">J4*L4</f>
        <v>0</v>
      </c>
    </row>
    <row r="5" spans="1:15" ht="90" x14ac:dyDescent="0.25">
      <c r="A5" s="4">
        <v>168</v>
      </c>
      <c r="B5" s="7"/>
      <c r="C5" s="7" t="s">
        <v>16</v>
      </c>
      <c r="D5" s="7" t="s">
        <v>106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169</v>
      </c>
      <c r="B6" s="7"/>
      <c r="C6" s="7" t="s">
        <v>16</v>
      </c>
      <c r="D6" s="7" t="s">
        <v>106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170</v>
      </c>
      <c r="B7" s="7"/>
      <c r="C7" s="7" t="s">
        <v>16</v>
      </c>
      <c r="D7" s="7" t="s">
        <v>106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171</v>
      </c>
      <c r="B8" s="7"/>
      <c r="C8" s="7" t="s">
        <v>16</v>
      </c>
      <c r="D8" s="7" t="s">
        <v>106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172</v>
      </c>
      <c r="B9" s="7"/>
      <c r="C9" s="7" t="s">
        <v>16</v>
      </c>
      <c r="D9" s="7" t="s">
        <v>106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173</v>
      </c>
      <c r="B10" s="7"/>
      <c r="C10" s="7" t="s">
        <v>16</v>
      </c>
      <c r="D10" s="7" t="s">
        <v>106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174</v>
      </c>
      <c r="B11" s="7"/>
      <c r="C11" s="7" t="s">
        <v>16</v>
      </c>
      <c r="D11" s="7" t="s">
        <v>106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175</v>
      </c>
      <c r="B12" s="7"/>
      <c r="C12" s="7" t="s">
        <v>16</v>
      </c>
      <c r="D12" s="7" t="s">
        <v>106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x14ac:dyDescent="0.25">
      <c r="I13" t="s">
        <v>22</v>
      </c>
      <c r="J13" s="5"/>
      <c r="K13" s="5"/>
      <c r="L13" s="5"/>
      <c r="M13" s="5">
        <f>SUM(M4:M12)</f>
        <v>0</v>
      </c>
      <c r="N13" s="11"/>
      <c r="O13" s="5">
        <f>SUM(O4:O12)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0"/>
  <sheetViews>
    <sheetView topLeftCell="A7" workbookViewId="0">
      <selection activeCell="F5" sqref="F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176</v>
      </c>
      <c r="B4" s="7"/>
      <c r="C4" s="7" t="s">
        <v>16</v>
      </c>
      <c r="D4" s="7" t="s">
        <v>108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29" si="0">ROUND(K4*((100+N4)/100),2)</f>
        <v>0</v>
      </c>
      <c r="M4" s="5">
        <f t="shared" ref="M4:M29" si="1">J4*K4</f>
        <v>0</v>
      </c>
      <c r="N4" s="10"/>
      <c r="O4" s="5">
        <f t="shared" ref="O4:O29" si="2">J4*L4</f>
        <v>0</v>
      </c>
    </row>
    <row r="5" spans="1:15" ht="90" x14ac:dyDescent="0.25">
      <c r="A5" s="4">
        <v>177</v>
      </c>
      <c r="B5" s="7"/>
      <c r="C5" s="7" t="s">
        <v>16</v>
      </c>
      <c r="D5" s="7" t="s">
        <v>108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178</v>
      </c>
      <c r="B6" s="7"/>
      <c r="C6" s="7" t="s">
        <v>16</v>
      </c>
      <c r="D6" s="7" t="s">
        <v>108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179</v>
      </c>
      <c r="B7" s="7"/>
      <c r="C7" s="7" t="s">
        <v>16</v>
      </c>
      <c r="D7" s="7" t="s">
        <v>108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180</v>
      </c>
      <c r="B8" s="7"/>
      <c r="C8" s="7" t="s">
        <v>16</v>
      </c>
      <c r="D8" s="7" t="s">
        <v>108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181</v>
      </c>
      <c r="B9" s="7"/>
      <c r="C9" s="7" t="s">
        <v>16</v>
      </c>
      <c r="D9" s="7" t="s">
        <v>108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182</v>
      </c>
      <c r="B10" s="7"/>
      <c r="C10" s="7" t="s">
        <v>16</v>
      </c>
      <c r="D10" s="7" t="s">
        <v>108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183</v>
      </c>
      <c r="B11" s="7"/>
      <c r="C11" s="7" t="s">
        <v>16</v>
      </c>
      <c r="D11" s="7" t="s">
        <v>108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184</v>
      </c>
      <c r="B12" s="7"/>
      <c r="C12" s="7" t="s">
        <v>16</v>
      </c>
      <c r="D12" s="7" t="s">
        <v>108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185</v>
      </c>
      <c r="B13" s="7"/>
      <c r="C13" s="7" t="s">
        <v>16</v>
      </c>
      <c r="D13" s="7" t="s">
        <v>108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186</v>
      </c>
      <c r="B14" s="7"/>
      <c r="C14" s="7" t="s">
        <v>16</v>
      </c>
      <c r="D14" s="7" t="s">
        <v>108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187</v>
      </c>
      <c r="B15" s="7"/>
      <c r="C15" s="7" t="s">
        <v>16</v>
      </c>
      <c r="D15" s="7" t="s">
        <v>108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188</v>
      </c>
      <c r="B16" s="7"/>
      <c r="C16" s="7" t="s">
        <v>16</v>
      </c>
      <c r="D16" s="7" t="s">
        <v>108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189</v>
      </c>
      <c r="B17" s="7"/>
      <c r="C17" s="7" t="s">
        <v>16</v>
      </c>
      <c r="D17" s="7" t="s">
        <v>108</v>
      </c>
      <c r="E17" s="7"/>
      <c r="F17" s="7"/>
      <c r="G17" s="7"/>
      <c r="H17" s="4" t="s">
        <v>18</v>
      </c>
      <c r="I17" s="4"/>
      <c r="J17" s="6">
        <v>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90" x14ac:dyDescent="0.25">
      <c r="A18" s="4">
        <v>190</v>
      </c>
      <c r="B18" s="7"/>
      <c r="C18" s="7" t="s">
        <v>16</v>
      </c>
      <c r="D18" s="7" t="s">
        <v>108</v>
      </c>
      <c r="E18" s="7"/>
      <c r="F18" s="7"/>
      <c r="G18" s="7"/>
      <c r="H18" s="4" t="s">
        <v>18</v>
      </c>
      <c r="I18" s="4"/>
      <c r="J18" s="6">
        <v>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90" x14ac:dyDescent="0.25">
      <c r="A19" s="4">
        <v>191</v>
      </c>
      <c r="B19" s="7"/>
      <c r="C19" s="7" t="s">
        <v>16</v>
      </c>
      <c r="D19" s="7" t="s">
        <v>108</v>
      </c>
      <c r="E19" s="7"/>
      <c r="F19" s="7"/>
      <c r="G19" s="7"/>
      <c r="H19" s="4" t="s">
        <v>18</v>
      </c>
      <c r="I19" s="4"/>
      <c r="J19" s="6">
        <v>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90" x14ac:dyDescent="0.25">
      <c r="A20" s="4">
        <v>192</v>
      </c>
      <c r="B20" s="7"/>
      <c r="C20" s="7" t="s">
        <v>16</v>
      </c>
      <c r="D20" s="7" t="s">
        <v>108</v>
      </c>
      <c r="E20" s="7"/>
      <c r="F20" s="7"/>
      <c r="G20" s="7"/>
      <c r="H20" s="4" t="s">
        <v>18</v>
      </c>
      <c r="I20" s="4"/>
      <c r="J20" s="6">
        <v>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90" x14ac:dyDescent="0.25">
      <c r="A21" s="4">
        <v>193</v>
      </c>
      <c r="B21" s="7"/>
      <c r="C21" s="7" t="s">
        <v>16</v>
      </c>
      <c r="D21" s="7" t="s">
        <v>108</v>
      </c>
      <c r="E21" s="7"/>
      <c r="F21" s="7"/>
      <c r="G21" s="7"/>
      <c r="H21" s="4" t="s">
        <v>18</v>
      </c>
      <c r="I21" s="4"/>
      <c r="J21" s="6">
        <v>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90" x14ac:dyDescent="0.25">
      <c r="A22" s="4">
        <v>194</v>
      </c>
      <c r="B22" s="7"/>
      <c r="C22" s="7" t="s">
        <v>16</v>
      </c>
      <c r="D22" s="7" t="s">
        <v>108</v>
      </c>
      <c r="E22" s="7"/>
      <c r="F22" s="7"/>
      <c r="G22" s="7"/>
      <c r="H22" s="4" t="s">
        <v>18</v>
      </c>
      <c r="I22" s="4"/>
      <c r="J22" s="6">
        <v>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90" x14ac:dyDescent="0.25">
      <c r="A23" s="4">
        <v>195</v>
      </c>
      <c r="B23" s="7"/>
      <c r="C23" s="7" t="s">
        <v>16</v>
      </c>
      <c r="D23" s="7" t="s">
        <v>108</v>
      </c>
      <c r="E23" s="7"/>
      <c r="F23" s="7"/>
      <c r="G23" s="7"/>
      <c r="H23" s="4" t="s">
        <v>18</v>
      </c>
      <c r="I23" s="4"/>
      <c r="J23" s="6">
        <v>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90" x14ac:dyDescent="0.25">
      <c r="A24" s="4">
        <v>196</v>
      </c>
      <c r="B24" s="7"/>
      <c r="C24" s="7" t="s">
        <v>16</v>
      </c>
      <c r="D24" s="7" t="s">
        <v>108</v>
      </c>
      <c r="E24" s="7"/>
      <c r="F24" s="7"/>
      <c r="G24" s="7"/>
      <c r="H24" s="4" t="s">
        <v>18</v>
      </c>
      <c r="I24" s="4"/>
      <c r="J24" s="6">
        <v>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90" x14ac:dyDescent="0.25">
      <c r="A25" s="4">
        <v>197</v>
      </c>
      <c r="B25" s="7"/>
      <c r="C25" s="7" t="s">
        <v>16</v>
      </c>
      <c r="D25" s="7" t="s">
        <v>108</v>
      </c>
      <c r="E25" s="7"/>
      <c r="F25" s="7"/>
      <c r="G25" s="7"/>
      <c r="H25" s="4" t="s">
        <v>18</v>
      </c>
      <c r="I25" s="4"/>
      <c r="J25" s="6">
        <v>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90" x14ac:dyDescent="0.25">
      <c r="A26" s="4">
        <v>198</v>
      </c>
      <c r="B26" s="7"/>
      <c r="C26" s="7" t="s">
        <v>30</v>
      </c>
      <c r="D26" s="7" t="s">
        <v>108</v>
      </c>
      <c r="E26" s="7"/>
      <c r="F26" s="7"/>
      <c r="G26" s="7"/>
      <c r="H26" s="4" t="s">
        <v>18</v>
      </c>
      <c r="I26" s="4"/>
      <c r="J26" s="6">
        <v>1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90" x14ac:dyDescent="0.25">
      <c r="A27" s="4">
        <v>199</v>
      </c>
      <c r="B27" s="7"/>
      <c r="C27" s="7" t="s">
        <v>30</v>
      </c>
      <c r="D27" s="7" t="s">
        <v>108</v>
      </c>
      <c r="E27" s="7"/>
      <c r="F27" s="7"/>
      <c r="G27" s="7"/>
      <c r="H27" s="4" t="s">
        <v>18</v>
      </c>
      <c r="I27" s="4"/>
      <c r="J27" s="6">
        <v>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90" x14ac:dyDescent="0.25">
      <c r="A28" s="4">
        <v>200</v>
      </c>
      <c r="B28" s="7"/>
      <c r="C28" s="7" t="s">
        <v>30</v>
      </c>
      <c r="D28" s="7" t="s">
        <v>108</v>
      </c>
      <c r="E28" s="7"/>
      <c r="F28" s="7"/>
      <c r="G28" s="7"/>
      <c r="H28" s="4" t="s">
        <v>18</v>
      </c>
      <c r="I28" s="4"/>
      <c r="J28" s="6">
        <v>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90" x14ac:dyDescent="0.25">
      <c r="A29" s="4">
        <v>201</v>
      </c>
      <c r="B29" s="7"/>
      <c r="C29" s="7" t="s">
        <v>30</v>
      </c>
      <c r="D29" s="7" t="s">
        <v>108</v>
      </c>
      <c r="E29" s="7"/>
      <c r="F29" s="7"/>
      <c r="G29" s="7"/>
      <c r="H29" s="4" t="s">
        <v>18</v>
      </c>
      <c r="I29" s="4"/>
      <c r="J29" s="6">
        <v>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x14ac:dyDescent="0.25">
      <c r="I30" t="s">
        <v>22</v>
      </c>
      <c r="J30" s="5"/>
      <c r="K30" s="5"/>
      <c r="L30" s="5"/>
      <c r="M30" s="5">
        <f>SUM(M4:M29)</f>
        <v>0</v>
      </c>
      <c r="N30" s="11"/>
      <c r="O30" s="5">
        <f>SUM(O4:O29)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202</v>
      </c>
      <c r="B4" s="7"/>
      <c r="C4" s="7" t="s">
        <v>30</v>
      </c>
      <c r="D4" s="7" t="s">
        <v>110</v>
      </c>
      <c r="E4" s="7"/>
      <c r="F4" s="7"/>
      <c r="G4" s="7"/>
      <c r="H4" s="4" t="s">
        <v>32</v>
      </c>
      <c r="I4" s="4"/>
      <c r="J4" s="6">
        <v>48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workbookViewId="0">
      <selection activeCell="J11" sqref="J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10</v>
      </c>
      <c r="B4" s="7"/>
      <c r="C4" s="7" t="s">
        <v>16</v>
      </c>
      <c r="D4" s="7" t="s">
        <v>24</v>
      </c>
      <c r="E4" s="7"/>
      <c r="F4" s="7"/>
      <c r="G4" s="7"/>
      <c r="H4" s="4" t="s">
        <v>18</v>
      </c>
      <c r="I4" s="4"/>
      <c r="J4" s="6">
        <v>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11</v>
      </c>
      <c r="B5" s="7"/>
      <c r="C5" s="7" t="s">
        <v>16</v>
      </c>
      <c r="D5" s="7" t="s">
        <v>24</v>
      </c>
      <c r="E5" s="7"/>
      <c r="F5" s="7"/>
      <c r="G5" s="7"/>
      <c r="H5" s="4" t="s">
        <v>18</v>
      </c>
      <c r="I5" s="4"/>
      <c r="J5" s="6">
        <v>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90" x14ac:dyDescent="0.25">
      <c r="A6" s="4">
        <v>12</v>
      </c>
      <c r="B6" s="7"/>
      <c r="C6" s="7" t="s">
        <v>16</v>
      </c>
      <c r="D6" s="7" t="s">
        <v>24</v>
      </c>
      <c r="E6" s="7"/>
      <c r="F6" s="7"/>
      <c r="G6" s="7"/>
      <c r="H6" s="4" t="s">
        <v>18</v>
      </c>
      <c r="I6" s="4"/>
      <c r="J6" s="6">
        <v>0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22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I19" sqref="I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13</v>
      </c>
      <c r="B4" s="7"/>
      <c r="C4" s="7" t="s">
        <v>16</v>
      </c>
      <c r="D4" s="7" t="s">
        <v>26</v>
      </c>
      <c r="E4" s="7"/>
      <c r="F4" s="7"/>
      <c r="G4" s="7"/>
      <c r="H4" s="4" t="s">
        <v>18</v>
      </c>
      <c r="I4" s="4"/>
      <c r="J4" s="6">
        <v>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H18" sqref="H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14</v>
      </c>
      <c r="B4" s="7"/>
      <c r="C4" s="7" t="s">
        <v>16</v>
      </c>
      <c r="D4" s="7" t="s">
        <v>28</v>
      </c>
      <c r="E4" s="7"/>
      <c r="F4" s="7"/>
      <c r="G4" s="7"/>
      <c r="H4" s="4" t="s">
        <v>18</v>
      </c>
      <c r="I4" s="4"/>
      <c r="J4" s="6">
        <v>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J12" sqref="J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15</v>
      </c>
      <c r="B4" s="7"/>
      <c r="C4" s="7" t="s">
        <v>30</v>
      </c>
      <c r="D4" s="7" t="s">
        <v>31</v>
      </c>
      <c r="E4" s="7"/>
      <c r="F4" s="7"/>
      <c r="G4" s="7"/>
      <c r="H4" s="4" t="s">
        <v>32</v>
      </c>
      <c r="I4" s="4"/>
      <c r="J4" s="6">
        <v>48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H18" sqref="H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16</v>
      </c>
      <c r="B4" s="7"/>
      <c r="C4" s="7" t="s">
        <v>16</v>
      </c>
      <c r="D4" s="7" t="s">
        <v>34</v>
      </c>
      <c r="E4" s="7"/>
      <c r="F4" s="7"/>
      <c r="G4" s="7"/>
      <c r="H4" s="4" t="s">
        <v>18</v>
      </c>
      <c r="I4" s="4"/>
      <c r="J4" s="6">
        <v>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I15" sqref="I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17</v>
      </c>
      <c r="B4" s="7"/>
      <c r="C4" s="7" t="s">
        <v>30</v>
      </c>
      <c r="D4" s="7" t="s">
        <v>36</v>
      </c>
      <c r="E4" s="7"/>
      <c r="F4" s="7"/>
      <c r="G4" s="7"/>
      <c r="H4" s="4" t="s">
        <v>37</v>
      </c>
      <c r="I4" s="4"/>
      <c r="J4" s="6">
        <v>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18</v>
      </c>
      <c r="B4" s="7"/>
      <c r="C4" s="7" t="s">
        <v>16</v>
      </c>
      <c r="D4" s="7" t="s">
        <v>39</v>
      </c>
      <c r="E4" s="7"/>
      <c r="F4" s="7"/>
      <c r="G4" s="7"/>
      <c r="H4" s="4" t="s">
        <v>32</v>
      </c>
      <c r="I4" s="4"/>
      <c r="J4" s="6">
        <v>48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22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5"/>
  <sheetViews>
    <sheetView workbookViewId="0">
      <selection activeCell="F6" sqref="F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19</v>
      </c>
      <c r="B4" s="7"/>
      <c r="C4" s="7" t="s">
        <v>16</v>
      </c>
      <c r="D4" s="7" t="s">
        <v>41</v>
      </c>
      <c r="E4" s="7"/>
      <c r="F4" s="7"/>
      <c r="G4" s="7"/>
      <c r="H4" s="4" t="s">
        <v>18</v>
      </c>
      <c r="I4" s="4"/>
      <c r="J4" s="6">
        <v>0</v>
      </c>
      <c r="K4" s="6"/>
      <c r="L4" s="5">
        <f t="shared" ref="L4:L35" si="0">ROUND(K4*((100+N4)/100),2)</f>
        <v>0</v>
      </c>
      <c r="M4" s="5">
        <f t="shared" ref="M4:M35" si="1">J4*K4</f>
        <v>0</v>
      </c>
      <c r="N4" s="10"/>
      <c r="O4" s="5">
        <f t="shared" ref="O4:O35" si="2">J4*L4</f>
        <v>0</v>
      </c>
    </row>
    <row r="5" spans="1:15" ht="90" x14ac:dyDescent="0.25">
      <c r="A5" s="4">
        <v>20</v>
      </c>
      <c r="B5" s="7"/>
      <c r="C5" s="7" t="s">
        <v>16</v>
      </c>
      <c r="D5" s="7" t="s">
        <v>42</v>
      </c>
      <c r="E5" s="7"/>
      <c r="F5" s="7"/>
      <c r="G5" s="7"/>
      <c r="H5" s="4" t="s">
        <v>18</v>
      </c>
      <c r="I5" s="4"/>
      <c r="J5" s="6">
        <v>0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90" x14ac:dyDescent="0.25">
      <c r="A6" s="4">
        <v>21</v>
      </c>
      <c r="B6" s="7"/>
      <c r="C6" s="7" t="s">
        <v>16</v>
      </c>
      <c r="D6" s="7" t="s">
        <v>43</v>
      </c>
      <c r="E6" s="7"/>
      <c r="F6" s="7"/>
      <c r="G6" s="7"/>
      <c r="H6" s="4" t="s">
        <v>18</v>
      </c>
      <c r="I6" s="4"/>
      <c r="J6" s="6">
        <v>0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90" x14ac:dyDescent="0.25">
      <c r="A7" s="4">
        <v>22</v>
      </c>
      <c r="B7" s="7"/>
      <c r="C7" s="7" t="s">
        <v>16</v>
      </c>
      <c r="D7" s="7" t="s">
        <v>44</v>
      </c>
      <c r="E7" s="7"/>
      <c r="F7" s="7"/>
      <c r="G7" s="7"/>
      <c r="H7" s="4" t="s">
        <v>18</v>
      </c>
      <c r="I7" s="4"/>
      <c r="J7" s="6">
        <v>0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90" x14ac:dyDescent="0.25">
      <c r="A8" s="4">
        <v>23</v>
      </c>
      <c r="B8" s="7"/>
      <c r="C8" s="7" t="s">
        <v>16</v>
      </c>
      <c r="D8" s="7" t="s">
        <v>45</v>
      </c>
      <c r="E8" s="7"/>
      <c r="F8" s="7"/>
      <c r="G8" s="7"/>
      <c r="H8" s="4" t="s">
        <v>18</v>
      </c>
      <c r="I8" s="4"/>
      <c r="J8" s="6">
        <v>0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24</v>
      </c>
      <c r="B9" s="7"/>
      <c r="C9" s="7" t="s">
        <v>16</v>
      </c>
      <c r="D9" s="7" t="s">
        <v>46</v>
      </c>
      <c r="E9" s="7"/>
      <c r="F9" s="7"/>
      <c r="G9" s="7"/>
      <c r="H9" s="4" t="s">
        <v>18</v>
      </c>
      <c r="I9" s="4"/>
      <c r="J9" s="6">
        <v>0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90" x14ac:dyDescent="0.25">
      <c r="A10" s="4">
        <v>25</v>
      </c>
      <c r="B10" s="7"/>
      <c r="C10" s="7" t="s">
        <v>16</v>
      </c>
      <c r="D10" s="7" t="s">
        <v>47</v>
      </c>
      <c r="E10" s="7"/>
      <c r="F10" s="7"/>
      <c r="G10" s="7"/>
      <c r="H10" s="4" t="s">
        <v>18</v>
      </c>
      <c r="I10" s="4"/>
      <c r="J10" s="6">
        <v>0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90" x14ac:dyDescent="0.25">
      <c r="A11" s="4">
        <v>26</v>
      </c>
      <c r="B11" s="7"/>
      <c r="C11" s="7" t="s">
        <v>16</v>
      </c>
      <c r="D11" s="7" t="s">
        <v>48</v>
      </c>
      <c r="E11" s="7"/>
      <c r="F11" s="7"/>
      <c r="G11" s="7"/>
      <c r="H11" s="4" t="s">
        <v>18</v>
      </c>
      <c r="I11" s="4"/>
      <c r="J11" s="6">
        <v>0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90" x14ac:dyDescent="0.25">
      <c r="A12" s="4">
        <v>27</v>
      </c>
      <c r="B12" s="7"/>
      <c r="C12" s="7" t="s">
        <v>16</v>
      </c>
      <c r="D12" s="7" t="s">
        <v>49</v>
      </c>
      <c r="E12" s="7"/>
      <c r="F12" s="7"/>
      <c r="G12" s="7"/>
      <c r="H12" s="4" t="s">
        <v>18</v>
      </c>
      <c r="I12" s="4"/>
      <c r="J12" s="6">
        <v>0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90" x14ac:dyDescent="0.25">
      <c r="A13" s="4">
        <v>28</v>
      </c>
      <c r="B13" s="7"/>
      <c r="C13" s="7" t="s">
        <v>16</v>
      </c>
      <c r="D13" s="7" t="s">
        <v>50</v>
      </c>
      <c r="E13" s="7"/>
      <c r="F13" s="7"/>
      <c r="G13" s="7"/>
      <c r="H13" s="4" t="s">
        <v>18</v>
      </c>
      <c r="I13" s="4"/>
      <c r="J13" s="6">
        <v>0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90" x14ac:dyDescent="0.25">
      <c r="A14" s="4">
        <v>29</v>
      </c>
      <c r="B14" s="7"/>
      <c r="C14" s="7" t="s">
        <v>16</v>
      </c>
      <c r="D14" s="7" t="s">
        <v>51</v>
      </c>
      <c r="E14" s="7"/>
      <c r="F14" s="7"/>
      <c r="G14" s="7"/>
      <c r="H14" s="4" t="s">
        <v>18</v>
      </c>
      <c r="I14" s="4"/>
      <c r="J14" s="6">
        <v>0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90" x14ac:dyDescent="0.25">
      <c r="A15" s="4">
        <v>30</v>
      </c>
      <c r="B15" s="7"/>
      <c r="C15" s="7" t="s">
        <v>16</v>
      </c>
      <c r="D15" s="7" t="s">
        <v>52</v>
      </c>
      <c r="E15" s="7"/>
      <c r="F15" s="7"/>
      <c r="G15" s="7"/>
      <c r="H15" s="4" t="s">
        <v>18</v>
      </c>
      <c r="I15" s="4"/>
      <c r="J15" s="6">
        <v>0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90" x14ac:dyDescent="0.25">
      <c r="A16" s="4">
        <v>31</v>
      </c>
      <c r="B16" s="7"/>
      <c r="C16" s="7" t="s">
        <v>16</v>
      </c>
      <c r="D16" s="7" t="s">
        <v>53</v>
      </c>
      <c r="E16" s="7"/>
      <c r="F16" s="7"/>
      <c r="G16" s="7"/>
      <c r="H16" s="4" t="s">
        <v>18</v>
      </c>
      <c r="I16" s="4"/>
      <c r="J16" s="6">
        <v>0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90" x14ac:dyDescent="0.25">
      <c r="A17" s="4">
        <v>32</v>
      </c>
      <c r="B17" s="7"/>
      <c r="C17" s="7" t="s">
        <v>16</v>
      </c>
      <c r="D17" s="7" t="s">
        <v>54</v>
      </c>
      <c r="E17" s="7"/>
      <c r="F17" s="7"/>
      <c r="G17" s="7"/>
      <c r="H17" s="4" t="s">
        <v>18</v>
      </c>
      <c r="I17" s="4"/>
      <c r="J17" s="6">
        <v>0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90" x14ac:dyDescent="0.25">
      <c r="A18" s="4">
        <v>33</v>
      </c>
      <c r="B18" s="7"/>
      <c r="C18" s="7" t="s">
        <v>16</v>
      </c>
      <c r="D18" s="7" t="s">
        <v>55</v>
      </c>
      <c r="E18" s="7"/>
      <c r="F18" s="7"/>
      <c r="G18" s="7"/>
      <c r="H18" s="4" t="s">
        <v>18</v>
      </c>
      <c r="I18" s="4"/>
      <c r="J18" s="6">
        <v>0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90" x14ac:dyDescent="0.25">
      <c r="A19" s="4">
        <v>34</v>
      </c>
      <c r="B19" s="7"/>
      <c r="C19" s="7" t="s">
        <v>16</v>
      </c>
      <c r="D19" s="7" t="s">
        <v>56</v>
      </c>
      <c r="E19" s="7"/>
      <c r="F19" s="7"/>
      <c r="G19" s="7"/>
      <c r="H19" s="4" t="s">
        <v>18</v>
      </c>
      <c r="I19" s="4"/>
      <c r="J19" s="6">
        <v>0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90" x14ac:dyDescent="0.25">
      <c r="A20" s="4">
        <v>35</v>
      </c>
      <c r="B20" s="7"/>
      <c r="C20" s="7" t="s">
        <v>16</v>
      </c>
      <c r="D20" s="7" t="s">
        <v>57</v>
      </c>
      <c r="E20" s="7"/>
      <c r="F20" s="7"/>
      <c r="G20" s="7"/>
      <c r="H20" s="4" t="s">
        <v>18</v>
      </c>
      <c r="I20" s="4"/>
      <c r="J20" s="6">
        <v>0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90" x14ac:dyDescent="0.25">
      <c r="A21" s="4">
        <v>36</v>
      </c>
      <c r="B21" s="7"/>
      <c r="C21" s="7" t="s">
        <v>16</v>
      </c>
      <c r="D21" s="7" t="s">
        <v>58</v>
      </c>
      <c r="E21" s="7"/>
      <c r="F21" s="7"/>
      <c r="G21" s="7"/>
      <c r="H21" s="4" t="s">
        <v>18</v>
      </c>
      <c r="I21" s="4"/>
      <c r="J21" s="6">
        <v>0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90" x14ac:dyDescent="0.25">
      <c r="A22" s="4">
        <v>37</v>
      </c>
      <c r="B22" s="7"/>
      <c r="C22" s="7" t="s">
        <v>16</v>
      </c>
      <c r="D22" s="7" t="s">
        <v>59</v>
      </c>
      <c r="E22" s="7"/>
      <c r="F22" s="7"/>
      <c r="G22" s="7"/>
      <c r="H22" s="4" t="s">
        <v>18</v>
      </c>
      <c r="I22" s="4"/>
      <c r="J22" s="6">
        <v>0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90" x14ac:dyDescent="0.25">
      <c r="A23" s="4">
        <v>38</v>
      </c>
      <c r="B23" s="7"/>
      <c r="C23" s="7" t="s">
        <v>16</v>
      </c>
      <c r="D23" s="7" t="s">
        <v>60</v>
      </c>
      <c r="E23" s="7"/>
      <c r="F23" s="7"/>
      <c r="G23" s="7"/>
      <c r="H23" s="4" t="s">
        <v>18</v>
      </c>
      <c r="I23" s="4"/>
      <c r="J23" s="6">
        <v>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90" x14ac:dyDescent="0.25">
      <c r="A24" s="4">
        <v>39</v>
      </c>
      <c r="B24" s="7"/>
      <c r="C24" s="7" t="s">
        <v>16</v>
      </c>
      <c r="D24" s="7" t="s">
        <v>61</v>
      </c>
      <c r="E24" s="7"/>
      <c r="F24" s="7"/>
      <c r="G24" s="7"/>
      <c r="H24" s="4" t="s">
        <v>18</v>
      </c>
      <c r="I24" s="4"/>
      <c r="J24" s="6">
        <v>0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90" x14ac:dyDescent="0.25">
      <c r="A25" s="4">
        <v>40</v>
      </c>
      <c r="B25" s="7"/>
      <c r="C25" s="7" t="s">
        <v>16</v>
      </c>
      <c r="D25" s="7" t="s">
        <v>62</v>
      </c>
      <c r="E25" s="7"/>
      <c r="F25" s="7"/>
      <c r="G25" s="7"/>
      <c r="H25" s="4" t="s">
        <v>18</v>
      </c>
      <c r="I25" s="4"/>
      <c r="J25" s="6">
        <v>0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90" x14ac:dyDescent="0.25">
      <c r="A26" s="4">
        <v>41</v>
      </c>
      <c r="B26" s="7"/>
      <c r="C26" s="7" t="s">
        <v>16</v>
      </c>
      <c r="D26" s="7" t="s">
        <v>63</v>
      </c>
      <c r="E26" s="7"/>
      <c r="F26" s="7"/>
      <c r="G26" s="7"/>
      <c r="H26" s="4" t="s">
        <v>18</v>
      </c>
      <c r="I26" s="4"/>
      <c r="J26" s="6">
        <v>0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90" x14ac:dyDescent="0.25">
      <c r="A27" s="4">
        <v>42</v>
      </c>
      <c r="B27" s="7"/>
      <c r="C27" s="7" t="s">
        <v>16</v>
      </c>
      <c r="D27" s="7" t="s">
        <v>64</v>
      </c>
      <c r="E27" s="7"/>
      <c r="F27" s="7"/>
      <c r="G27" s="7"/>
      <c r="H27" s="4" t="s">
        <v>18</v>
      </c>
      <c r="I27" s="4"/>
      <c r="J27" s="6">
        <v>0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90" x14ac:dyDescent="0.25">
      <c r="A28" s="4">
        <v>43</v>
      </c>
      <c r="B28" s="7"/>
      <c r="C28" s="7" t="s">
        <v>16</v>
      </c>
      <c r="D28" s="7" t="s">
        <v>65</v>
      </c>
      <c r="E28" s="7"/>
      <c r="F28" s="7"/>
      <c r="G28" s="7"/>
      <c r="H28" s="4" t="s">
        <v>18</v>
      </c>
      <c r="I28" s="4"/>
      <c r="J28" s="6">
        <v>0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90" x14ac:dyDescent="0.25">
      <c r="A29" s="4">
        <v>44</v>
      </c>
      <c r="B29" s="7"/>
      <c r="C29" s="7" t="s">
        <v>16</v>
      </c>
      <c r="D29" s="7" t="s">
        <v>66</v>
      </c>
      <c r="E29" s="7"/>
      <c r="F29" s="7"/>
      <c r="G29" s="7"/>
      <c r="H29" s="4" t="s">
        <v>18</v>
      </c>
      <c r="I29" s="4"/>
      <c r="J29" s="6">
        <v>0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90" x14ac:dyDescent="0.25">
      <c r="A30" s="4">
        <v>45</v>
      </c>
      <c r="B30" s="7"/>
      <c r="C30" s="7" t="s">
        <v>16</v>
      </c>
      <c r="D30" s="7" t="s">
        <v>67</v>
      </c>
      <c r="E30" s="7"/>
      <c r="F30" s="7"/>
      <c r="G30" s="7"/>
      <c r="H30" s="4" t="s">
        <v>18</v>
      </c>
      <c r="I30" s="4"/>
      <c r="J30" s="6">
        <v>0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90" x14ac:dyDescent="0.25">
      <c r="A31" s="4">
        <v>46</v>
      </c>
      <c r="B31" s="7"/>
      <c r="C31" s="7" t="s">
        <v>16</v>
      </c>
      <c r="D31" s="7" t="s">
        <v>67</v>
      </c>
      <c r="E31" s="7"/>
      <c r="F31" s="7"/>
      <c r="G31" s="7"/>
      <c r="H31" s="4" t="s">
        <v>18</v>
      </c>
      <c r="I31" s="4"/>
      <c r="J31" s="6">
        <v>0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90" x14ac:dyDescent="0.25">
      <c r="A32" s="4">
        <v>47</v>
      </c>
      <c r="B32" s="7"/>
      <c r="C32" s="7" t="s">
        <v>16</v>
      </c>
      <c r="D32" s="7" t="s">
        <v>68</v>
      </c>
      <c r="E32" s="7"/>
      <c r="F32" s="7"/>
      <c r="G32" s="7"/>
      <c r="H32" s="4" t="s">
        <v>18</v>
      </c>
      <c r="I32" s="4"/>
      <c r="J32" s="6">
        <v>0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90" x14ac:dyDescent="0.25">
      <c r="A33" s="4">
        <v>48</v>
      </c>
      <c r="B33" s="7"/>
      <c r="C33" s="7" t="s">
        <v>16</v>
      </c>
      <c r="D33" s="7" t="s">
        <v>69</v>
      </c>
      <c r="E33" s="7"/>
      <c r="F33" s="7"/>
      <c r="G33" s="7"/>
      <c r="H33" s="4" t="s">
        <v>18</v>
      </c>
      <c r="I33" s="4"/>
      <c r="J33" s="6">
        <v>0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90" x14ac:dyDescent="0.25">
      <c r="A34" s="4">
        <v>49</v>
      </c>
      <c r="B34" s="7"/>
      <c r="C34" s="7" t="s">
        <v>16</v>
      </c>
      <c r="D34" s="7" t="s">
        <v>70</v>
      </c>
      <c r="E34" s="7"/>
      <c r="F34" s="7"/>
      <c r="G34" s="7"/>
      <c r="H34" s="4" t="s">
        <v>18</v>
      </c>
      <c r="I34" s="4"/>
      <c r="J34" s="6">
        <v>0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90" x14ac:dyDescent="0.25">
      <c r="A35" s="4">
        <v>50</v>
      </c>
      <c r="B35" s="7"/>
      <c r="C35" s="7" t="s">
        <v>16</v>
      </c>
      <c r="D35" s="7" t="s">
        <v>71</v>
      </c>
      <c r="E35" s="7"/>
      <c r="F35" s="7"/>
      <c r="G35" s="7"/>
      <c r="H35" s="4" t="s">
        <v>18</v>
      </c>
      <c r="I35" s="4"/>
      <c r="J35" s="6">
        <v>0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90" x14ac:dyDescent="0.25">
      <c r="A36" s="4">
        <v>51</v>
      </c>
      <c r="B36" s="7"/>
      <c r="C36" s="7" t="s">
        <v>16</v>
      </c>
      <c r="D36" s="7" t="s">
        <v>72</v>
      </c>
      <c r="E36" s="7"/>
      <c r="F36" s="7"/>
      <c r="G36" s="7"/>
      <c r="H36" s="4" t="s">
        <v>18</v>
      </c>
      <c r="I36" s="4"/>
      <c r="J36" s="6">
        <v>0</v>
      </c>
      <c r="K36" s="6"/>
      <c r="L36" s="5">
        <f t="shared" ref="L36:L67" si="3">ROUND(K36*((100+N36)/100),2)</f>
        <v>0</v>
      </c>
      <c r="M36" s="5">
        <f t="shared" ref="M36:M54" si="4">J36*K36</f>
        <v>0</v>
      </c>
      <c r="N36" s="10"/>
      <c r="O36" s="5">
        <f t="shared" ref="O36:O54" si="5">J36*L36</f>
        <v>0</v>
      </c>
    </row>
    <row r="37" spans="1:15" ht="90" x14ac:dyDescent="0.25">
      <c r="A37" s="4">
        <v>52</v>
      </c>
      <c r="B37" s="7"/>
      <c r="C37" s="7" t="s">
        <v>16</v>
      </c>
      <c r="D37" s="7" t="s">
        <v>73</v>
      </c>
      <c r="E37" s="7"/>
      <c r="F37" s="7"/>
      <c r="G37" s="7"/>
      <c r="H37" s="4" t="s">
        <v>18</v>
      </c>
      <c r="I37" s="4"/>
      <c r="J37" s="6">
        <v>0</v>
      </c>
      <c r="K37" s="6"/>
      <c r="L37" s="5">
        <f t="shared" si="3"/>
        <v>0</v>
      </c>
      <c r="M37" s="5">
        <f t="shared" si="4"/>
        <v>0</v>
      </c>
      <c r="N37" s="10"/>
      <c r="O37" s="5">
        <f t="shared" si="5"/>
        <v>0</v>
      </c>
    </row>
    <row r="38" spans="1:15" ht="90" x14ac:dyDescent="0.25">
      <c r="A38" s="4">
        <v>53</v>
      </c>
      <c r="B38" s="7"/>
      <c r="C38" s="7" t="s">
        <v>16</v>
      </c>
      <c r="D38" s="7" t="s">
        <v>74</v>
      </c>
      <c r="E38" s="7"/>
      <c r="F38" s="7"/>
      <c r="G38" s="7"/>
      <c r="H38" s="4" t="s">
        <v>18</v>
      </c>
      <c r="I38" s="4"/>
      <c r="J38" s="6">
        <v>0</v>
      </c>
      <c r="K38" s="6"/>
      <c r="L38" s="5">
        <f t="shared" si="3"/>
        <v>0</v>
      </c>
      <c r="M38" s="5">
        <f t="shared" si="4"/>
        <v>0</v>
      </c>
      <c r="N38" s="10"/>
      <c r="O38" s="5">
        <f t="shared" si="5"/>
        <v>0</v>
      </c>
    </row>
    <row r="39" spans="1:15" ht="90" x14ac:dyDescent="0.25">
      <c r="A39" s="4">
        <v>54</v>
      </c>
      <c r="B39" s="7"/>
      <c r="C39" s="7" t="s">
        <v>16</v>
      </c>
      <c r="D39" s="7" t="s">
        <v>75</v>
      </c>
      <c r="E39" s="7"/>
      <c r="F39" s="7"/>
      <c r="G39" s="7"/>
      <c r="H39" s="4" t="s">
        <v>18</v>
      </c>
      <c r="I39" s="4"/>
      <c r="J39" s="6">
        <v>0</v>
      </c>
      <c r="K39" s="6"/>
      <c r="L39" s="5">
        <f t="shared" si="3"/>
        <v>0</v>
      </c>
      <c r="M39" s="5">
        <f t="shared" si="4"/>
        <v>0</v>
      </c>
      <c r="N39" s="10"/>
      <c r="O39" s="5">
        <f t="shared" si="5"/>
        <v>0</v>
      </c>
    </row>
    <row r="40" spans="1:15" ht="90" x14ac:dyDescent="0.25">
      <c r="A40" s="4">
        <v>55</v>
      </c>
      <c r="B40" s="7"/>
      <c r="C40" s="7" t="s">
        <v>16</v>
      </c>
      <c r="D40" s="7" t="s">
        <v>76</v>
      </c>
      <c r="E40" s="7"/>
      <c r="F40" s="7"/>
      <c r="G40" s="7"/>
      <c r="H40" s="4" t="s">
        <v>18</v>
      </c>
      <c r="I40" s="4"/>
      <c r="J40" s="6">
        <v>0</v>
      </c>
      <c r="K40" s="6"/>
      <c r="L40" s="5">
        <f t="shared" si="3"/>
        <v>0</v>
      </c>
      <c r="M40" s="5">
        <f t="shared" si="4"/>
        <v>0</v>
      </c>
      <c r="N40" s="10"/>
      <c r="O40" s="5">
        <f t="shared" si="5"/>
        <v>0</v>
      </c>
    </row>
    <row r="41" spans="1:15" ht="90" x14ac:dyDescent="0.25">
      <c r="A41" s="4">
        <v>56</v>
      </c>
      <c r="B41" s="7"/>
      <c r="C41" s="7" t="s">
        <v>16</v>
      </c>
      <c r="D41" s="7" t="s">
        <v>77</v>
      </c>
      <c r="E41" s="7"/>
      <c r="F41" s="7"/>
      <c r="G41" s="7"/>
      <c r="H41" s="4" t="s">
        <v>18</v>
      </c>
      <c r="I41" s="4"/>
      <c r="J41" s="6">
        <v>0</v>
      </c>
      <c r="K41" s="6"/>
      <c r="L41" s="5">
        <f t="shared" si="3"/>
        <v>0</v>
      </c>
      <c r="M41" s="5">
        <f t="shared" si="4"/>
        <v>0</v>
      </c>
      <c r="N41" s="10"/>
      <c r="O41" s="5">
        <f t="shared" si="5"/>
        <v>0</v>
      </c>
    </row>
    <row r="42" spans="1:15" ht="90" x14ac:dyDescent="0.25">
      <c r="A42" s="4">
        <v>57</v>
      </c>
      <c r="B42" s="7"/>
      <c r="C42" s="7" t="s">
        <v>16</v>
      </c>
      <c r="D42" s="7" t="s">
        <v>78</v>
      </c>
      <c r="E42" s="7"/>
      <c r="F42" s="7"/>
      <c r="G42" s="7"/>
      <c r="H42" s="4" t="s">
        <v>18</v>
      </c>
      <c r="I42" s="4"/>
      <c r="J42" s="6">
        <v>0</v>
      </c>
      <c r="K42" s="6"/>
      <c r="L42" s="5">
        <f t="shared" si="3"/>
        <v>0</v>
      </c>
      <c r="M42" s="5">
        <f t="shared" si="4"/>
        <v>0</v>
      </c>
      <c r="N42" s="10"/>
      <c r="O42" s="5">
        <f t="shared" si="5"/>
        <v>0</v>
      </c>
    </row>
    <row r="43" spans="1:15" ht="90" x14ac:dyDescent="0.25">
      <c r="A43" s="4">
        <v>58</v>
      </c>
      <c r="B43" s="7"/>
      <c r="C43" s="7" t="s">
        <v>16</v>
      </c>
      <c r="D43" s="7" t="s">
        <v>79</v>
      </c>
      <c r="E43" s="7"/>
      <c r="F43" s="7"/>
      <c r="G43" s="7"/>
      <c r="H43" s="4" t="s">
        <v>18</v>
      </c>
      <c r="I43" s="4"/>
      <c r="J43" s="6">
        <v>0</v>
      </c>
      <c r="K43" s="6"/>
      <c r="L43" s="5">
        <f t="shared" si="3"/>
        <v>0</v>
      </c>
      <c r="M43" s="5">
        <f t="shared" si="4"/>
        <v>0</v>
      </c>
      <c r="N43" s="10"/>
      <c r="O43" s="5">
        <f t="shared" si="5"/>
        <v>0</v>
      </c>
    </row>
    <row r="44" spans="1:15" ht="90" x14ac:dyDescent="0.25">
      <c r="A44" s="4">
        <v>59</v>
      </c>
      <c r="B44" s="7"/>
      <c r="C44" s="7" t="s">
        <v>16</v>
      </c>
      <c r="D44" s="7" t="s">
        <v>80</v>
      </c>
      <c r="E44" s="7"/>
      <c r="F44" s="7"/>
      <c r="G44" s="7"/>
      <c r="H44" s="4" t="s">
        <v>18</v>
      </c>
      <c r="I44" s="4"/>
      <c r="J44" s="6">
        <v>0</v>
      </c>
      <c r="K44" s="6"/>
      <c r="L44" s="5">
        <f t="shared" si="3"/>
        <v>0</v>
      </c>
      <c r="M44" s="5">
        <f t="shared" si="4"/>
        <v>0</v>
      </c>
      <c r="N44" s="10"/>
      <c r="O44" s="5">
        <f t="shared" si="5"/>
        <v>0</v>
      </c>
    </row>
    <row r="45" spans="1:15" ht="90" x14ac:dyDescent="0.25">
      <c r="A45" s="4">
        <v>60</v>
      </c>
      <c r="B45" s="7"/>
      <c r="C45" s="7" t="s">
        <v>16</v>
      </c>
      <c r="D45" s="7" t="s">
        <v>81</v>
      </c>
      <c r="E45" s="7"/>
      <c r="F45" s="7"/>
      <c r="G45" s="7"/>
      <c r="H45" s="4" t="s">
        <v>18</v>
      </c>
      <c r="I45" s="4"/>
      <c r="J45" s="6">
        <v>0</v>
      </c>
      <c r="K45" s="6"/>
      <c r="L45" s="5">
        <f t="shared" si="3"/>
        <v>0</v>
      </c>
      <c r="M45" s="5">
        <f t="shared" si="4"/>
        <v>0</v>
      </c>
      <c r="N45" s="10"/>
      <c r="O45" s="5">
        <f t="shared" si="5"/>
        <v>0</v>
      </c>
    </row>
    <row r="46" spans="1:15" ht="90" x14ac:dyDescent="0.25">
      <c r="A46" s="4">
        <v>61</v>
      </c>
      <c r="B46" s="7"/>
      <c r="C46" s="7" t="s">
        <v>16</v>
      </c>
      <c r="D46" s="7" t="s">
        <v>82</v>
      </c>
      <c r="E46" s="7"/>
      <c r="F46" s="7"/>
      <c r="G46" s="7"/>
      <c r="H46" s="4" t="s">
        <v>18</v>
      </c>
      <c r="I46" s="4"/>
      <c r="J46" s="6">
        <v>0</v>
      </c>
      <c r="K46" s="6"/>
      <c r="L46" s="5">
        <f t="shared" si="3"/>
        <v>0</v>
      </c>
      <c r="M46" s="5">
        <f t="shared" si="4"/>
        <v>0</v>
      </c>
      <c r="N46" s="10"/>
      <c r="O46" s="5">
        <f t="shared" si="5"/>
        <v>0</v>
      </c>
    </row>
    <row r="47" spans="1:15" ht="90" x14ac:dyDescent="0.25">
      <c r="A47" s="4">
        <v>62</v>
      </c>
      <c r="B47" s="7"/>
      <c r="C47" s="7" t="s">
        <v>16</v>
      </c>
      <c r="D47" s="7" t="s">
        <v>83</v>
      </c>
      <c r="E47" s="7"/>
      <c r="F47" s="7"/>
      <c r="G47" s="7"/>
      <c r="H47" s="4" t="s">
        <v>18</v>
      </c>
      <c r="I47" s="4"/>
      <c r="J47" s="6">
        <v>0</v>
      </c>
      <c r="K47" s="6"/>
      <c r="L47" s="5">
        <f t="shared" si="3"/>
        <v>0</v>
      </c>
      <c r="M47" s="5">
        <f t="shared" si="4"/>
        <v>0</v>
      </c>
      <c r="N47" s="10"/>
      <c r="O47" s="5">
        <f t="shared" si="5"/>
        <v>0</v>
      </c>
    </row>
    <row r="48" spans="1:15" ht="90" x14ac:dyDescent="0.25">
      <c r="A48" s="4">
        <v>63</v>
      </c>
      <c r="B48" s="7"/>
      <c r="C48" s="7" t="s">
        <v>16</v>
      </c>
      <c r="D48" s="7" t="s">
        <v>84</v>
      </c>
      <c r="E48" s="7"/>
      <c r="F48" s="7"/>
      <c r="G48" s="7"/>
      <c r="H48" s="4" t="s">
        <v>18</v>
      </c>
      <c r="I48" s="4"/>
      <c r="J48" s="6">
        <v>0</v>
      </c>
      <c r="K48" s="6"/>
      <c r="L48" s="5">
        <f t="shared" si="3"/>
        <v>0</v>
      </c>
      <c r="M48" s="5">
        <f t="shared" si="4"/>
        <v>0</v>
      </c>
      <c r="N48" s="10"/>
      <c r="O48" s="5">
        <f t="shared" si="5"/>
        <v>0</v>
      </c>
    </row>
    <row r="49" spans="1:15" ht="90" x14ac:dyDescent="0.25">
      <c r="A49" s="4">
        <v>64</v>
      </c>
      <c r="B49" s="7"/>
      <c r="C49" s="7" t="s">
        <v>16</v>
      </c>
      <c r="D49" s="7" t="s">
        <v>85</v>
      </c>
      <c r="E49" s="7"/>
      <c r="F49" s="7"/>
      <c r="G49" s="7"/>
      <c r="H49" s="4" t="s">
        <v>18</v>
      </c>
      <c r="I49" s="4"/>
      <c r="J49" s="6">
        <v>0</v>
      </c>
      <c r="K49" s="6"/>
      <c r="L49" s="5">
        <f t="shared" si="3"/>
        <v>0</v>
      </c>
      <c r="M49" s="5">
        <f t="shared" si="4"/>
        <v>0</v>
      </c>
      <c r="N49" s="10"/>
      <c r="O49" s="5">
        <f t="shared" si="5"/>
        <v>0</v>
      </c>
    </row>
    <row r="50" spans="1:15" ht="90" x14ac:dyDescent="0.25">
      <c r="A50" s="4">
        <v>65</v>
      </c>
      <c r="B50" s="7"/>
      <c r="C50" s="7" t="s">
        <v>16</v>
      </c>
      <c r="D50" s="7" t="s">
        <v>86</v>
      </c>
      <c r="E50" s="7"/>
      <c r="F50" s="7"/>
      <c r="G50" s="7"/>
      <c r="H50" s="4" t="s">
        <v>18</v>
      </c>
      <c r="I50" s="4"/>
      <c r="J50" s="6">
        <v>0</v>
      </c>
      <c r="K50" s="6"/>
      <c r="L50" s="5">
        <f t="shared" si="3"/>
        <v>0</v>
      </c>
      <c r="M50" s="5">
        <f t="shared" si="4"/>
        <v>0</v>
      </c>
      <c r="N50" s="10"/>
      <c r="O50" s="5">
        <f t="shared" si="5"/>
        <v>0</v>
      </c>
    </row>
    <row r="51" spans="1:15" ht="90" x14ac:dyDescent="0.25">
      <c r="A51" s="4">
        <v>66</v>
      </c>
      <c r="B51" s="7"/>
      <c r="C51" s="7" t="s">
        <v>16</v>
      </c>
      <c r="D51" s="7" t="s">
        <v>87</v>
      </c>
      <c r="E51" s="7"/>
      <c r="F51" s="7"/>
      <c r="G51" s="7"/>
      <c r="H51" s="4" t="s">
        <v>18</v>
      </c>
      <c r="I51" s="4"/>
      <c r="J51" s="6">
        <v>0</v>
      </c>
      <c r="K51" s="6"/>
      <c r="L51" s="5">
        <f t="shared" si="3"/>
        <v>0</v>
      </c>
      <c r="M51" s="5">
        <f t="shared" si="4"/>
        <v>0</v>
      </c>
      <c r="N51" s="10"/>
      <c r="O51" s="5">
        <f t="shared" si="5"/>
        <v>0</v>
      </c>
    </row>
    <row r="52" spans="1:15" ht="90" x14ac:dyDescent="0.25">
      <c r="A52" s="4">
        <v>67</v>
      </c>
      <c r="B52" s="7"/>
      <c r="C52" s="7" t="s">
        <v>16</v>
      </c>
      <c r="D52" s="7" t="s">
        <v>88</v>
      </c>
      <c r="E52" s="7"/>
      <c r="F52" s="7"/>
      <c r="G52" s="7"/>
      <c r="H52" s="4" t="s">
        <v>18</v>
      </c>
      <c r="I52" s="4"/>
      <c r="J52" s="6">
        <v>0</v>
      </c>
      <c r="K52" s="6"/>
      <c r="L52" s="5">
        <f t="shared" si="3"/>
        <v>0</v>
      </c>
      <c r="M52" s="5">
        <f t="shared" si="4"/>
        <v>0</v>
      </c>
      <c r="N52" s="10"/>
      <c r="O52" s="5">
        <f t="shared" si="5"/>
        <v>0</v>
      </c>
    </row>
    <row r="53" spans="1:15" ht="90" x14ac:dyDescent="0.25">
      <c r="A53" s="4">
        <v>68</v>
      </c>
      <c r="B53" s="7"/>
      <c r="C53" s="7" t="s">
        <v>16</v>
      </c>
      <c r="D53" s="7" t="s">
        <v>89</v>
      </c>
      <c r="E53" s="7"/>
      <c r="F53" s="7"/>
      <c r="G53" s="7"/>
      <c r="H53" s="4" t="s">
        <v>18</v>
      </c>
      <c r="I53" s="4"/>
      <c r="J53" s="6">
        <v>0</v>
      </c>
      <c r="K53" s="6"/>
      <c r="L53" s="5">
        <f t="shared" si="3"/>
        <v>0</v>
      </c>
      <c r="M53" s="5">
        <f t="shared" si="4"/>
        <v>0</v>
      </c>
      <c r="N53" s="10"/>
      <c r="O53" s="5">
        <f t="shared" si="5"/>
        <v>0</v>
      </c>
    </row>
    <row r="54" spans="1:15" ht="90" x14ac:dyDescent="0.25">
      <c r="A54" s="4">
        <v>69</v>
      </c>
      <c r="B54" s="7"/>
      <c r="C54" s="7" t="s">
        <v>16</v>
      </c>
      <c r="D54" s="7" t="s">
        <v>62</v>
      </c>
      <c r="E54" s="7"/>
      <c r="F54" s="7"/>
      <c r="G54" s="7"/>
      <c r="H54" s="4" t="s">
        <v>18</v>
      </c>
      <c r="I54" s="4"/>
      <c r="J54" s="6">
        <v>0</v>
      </c>
      <c r="K54" s="6"/>
      <c r="L54" s="5">
        <f t="shared" si="3"/>
        <v>0</v>
      </c>
      <c r="M54" s="5">
        <f t="shared" si="4"/>
        <v>0</v>
      </c>
      <c r="N54" s="10"/>
      <c r="O54" s="5">
        <f t="shared" si="5"/>
        <v>0</v>
      </c>
    </row>
    <row r="55" spans="1:15" x14ac:dyDescent="0.25">
      <c r="I55" t="s">
        <v>22</v>
      </c>
      <c r="J55" s="5"/>
      <c r="K55" s="5"/>
      <c r="L55" s="5"/>
      <c r="M55" s="5">
        <f>SUM(M4:M54)</f>
        <v>0</v>
      </c>
      <c r="N55" s="11"/>
      <c r="O55" s="5">
        <f>SUM(O4:O54)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(P1) (P1) pakiet H-odczynniki </vt:lpstr>
      <vt:lpstr>(P2) (P1) pakiet H-materiały k</vt:lpstr>
      <vt:lpstr>(P3) ( P1) pakiet H-materiały </vt:lpstr>
      <vt:lpstr>(P4) (P1) pakiet H-materiały e</vt:lpstr>
      <vt:lpstr>(P5) (P1) pakiet H-dzierżawa a</vt:lpstr>
      <vt:lpstr>(P6) (P1) pakiet H- odczynniki</vt:lpstr>
      <vt:lpstr>(P7) (P1) pakiet H- materiały </vt:lpstr>
      <vt:lpstr>(P8) (P1) pakiet H-dzierżawa b</vt:lpstr>
      <vt:lpstr>(P9) (P2) pakiet BW-odczynniki</vt:lpstr>
      <vt:lpstr>(P10) (P2) pakiet BW-materiały</vt:lpstr>
      <vt:lpstr>(P11) (P2) pakiet BW-materiały</vt:lpstr>
      <vt:lpstr>(P12) (P2) pakiet BW-materiały</vt:lpstr>
      <vt:lpstr>(P13) (P2) pakiet BD-odczynnik</vt:lpstr>
      <vt:lpstr>(P14) (P2) pakiet BD-materiał </vt:lpstr>
      <vt:lpstr>(P15) (P2) pakiet BD-materiały</vt:lpstr>
      <vt:lpstr>(P16) (P2) pakiet BD-materiały</vt:lpstr>
      <vt:lpstr>(P17) (P2) pakiet BWD-dzierżaw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2026-03-19T09:59:37Z</dcterms:created>
  <dcterms:modified xsi:type="dcterms:W3CDTF">2026-03-19T10:02:48Z</dcterms:modified>
  <cp:category/>
</cp:coreProperties>
</file>