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kcesoria bariatryczne" sheetId="1" r:id="rId4"/>
    <sheet name="Zestaw narzędzi do hemikolekto" sheetId="2" r:id="rId5"/>
    <sheet name="Zestaw narzędzi do mini gastri" sheetId="3" r:id="rId6"/>
    <sheet name="Zestaw narzędzi do niskiej prz" sheetId="4" r:id="rId7"/>
    <sheet name="Zestaw narzędzi do rękawowej r" sheetId="5" r:id="rId8"/>
    <sheet name="Kryteria oceny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<sst xmlns="http://schemas.openxmlformats.org/spreadsheetml/2006/main" uniqueCount="37">
  <si>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Akcesoria bariatryczne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</si>
  <si>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</si>
  <si>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</si>
  <si>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</si>
  <si>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</si>
  <si>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</si>
  <si>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</si>
  <si>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</si>
  <si>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</si>
  <si>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</si>
  <si>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</si>
  <si>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</si>
  <si>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</si>
  <si>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</si>
  <si>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</si>
  <si>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</si>
  <si>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</si>
  <si>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Bezwęzłowe urządzenie do kontrolowanego zamykania ran z igłą na jednym końcu i pętlą mocującą na drugim, wykonane z polidioksanonu, szew syntetyczny ze spiralnie ułożonymi kotwicami, barwiony na fioletowo, wchłanialny, antybakteryjny z dodatkiem triklosanu. Czas wchłaniania 210 dni. Igła o długości 48 mm i kształcie ½ koła, okrągła. Nić grubości 1 i długości 90 cm – 12 szt.</t>
  </si>
  <si>
    <t>op</t>
  </si>
  <si>
    <t>12 szt. jednorazowych ładunków liniowych do staplera endoskopowego, umożliwiającego wykonanie zespolenia na długości 45 mm, ładowane w szczęki staplera. Ładunki do tkanki cienkiej (wysokość zszywki po zamknięciu 1,0 mm).</t>
  </si>
  <si>
    <t>12 szt. jednorazowych ładunków liniowych do staplera endoskopowego, umożliwiającego wykonanie zespolenia na długości 60 mm, ładowane w szczęki staplera. Ładunki do tkanki grubej (wysokość zszywki po zamknięciu 2,0 mm).</t>
  </si>
  <si>
    <t>Razem</t>
  </si>
  <si>
    <t>Zestaw narzędzi do hemikolektomii laparoskopowej.</t>
  </si>
  <si>
    <t>Zestaw składający się z:
1. Jednorazowy bezostrzowy trokar zakończony dwoma separatorami tkanki o średnicy 12 mm, długości 100 mm, umożliwiający wprowadzenie instrumentów o śrenicy od 5 do 12 mm. Przezierna kaniula na całej długości, rowkowana, ze sciętym szczytem. Trokar umożliwiający insuflację i desuflację – 12 szt.
2. Jednorazowa rękojeść staplera endoskopowego zasilanego baterią z wbudowaną artykulacją, przeznaczonego do ładunków wykonujących zespolenie o długości 60 mm. Długość ramienia 44 cm - 6 szt.</t>
  </si>
  <si>
    <t>zest</t>
  </si>
  <si>
    <t>Zestaw narzędzi do mini gastric by pass</t>
  </si>
  <si>
    <t>Zestaw składający się z:
1. Jednorazowy bezostrzowy trokar zakończony dwoma separatorami tkanki o średnicy 12 mm, długości 100 mm, umożliwiający wprowadzenie instrumentów o śrenicy od 5 do 12 mm. Przezierna kaniula na całej długości, rowkowana, ze sciętym szczytem. Trokar umożliwiający insuflację i desuflację – 12 szt.
2. Jednorazowa rękojeść staplera endoskopowego zasilanego baterią z wbudowaną artykulacją, przeznaczonego do ładunków wykonujących zespolenie o długości 45 mm. Długość ramienia 44 cm - 6 szt.
3. 36 szt. jednorazowych ładunków liniowych do staplera endoskopowego, umożliwiającego wykonanie zespolenia na długości 45 mm, ładowane w szczęki staplera. Ładunki do tkanki pośredniej (wysokość zszywki po zamknięciu 1,5 mm).
4. Jednorazowa końcówka do noża harmonicznego dł. ramienia 36 cm, śr 5 mm, bransza aktywna wykonana ze stopu tytanu pokryta czarną nieprzywierającą powłoką. Końcówka posiada dwa przyciski aktywujące max. i min. Możliwość cięcia i koagulacji, kształt uchwytu pistoletowy. Kompatybilna z genaratorem GEN 11 - 6 szt.</t>
  </si>
  <si>
    <t>Zestaw narzędzi do niskiej przedniej resekcji</t>
  </si>
  <si>
    <t>Zestaw składający się z:
1. Jednorazowy bezostrzowy trokar zakończony dwoma separatorami tkanki o średnicy 12 mm, długości 100 mm, umożliwiający wprowadzenie instrumentów o śrenicy od 5 do 12 mm. Przezierna kaniula na całej długości, rowkowana, ze sciętym szczytem. Trokar umożliwiający insuflację i desuflację – 12 szt.
2. Jednorazowa rękojeść staplera endoskopowego zasilanego baterią z wbudowaną artykulacją, przeznaczonego do ładunków wykonujących zespolenie o długości 60 mm. Długość ramienia 44 cm - 6 szt.
3. Jednorazowy, endoskopowy stapler okrężny, wygięty z kontrolowanym dociskiem tkanki i regulowaną wysokością zamknięcia zszywki w zakresie od 1 do 2,5 mm. Wysokość otwartej zszywki 5,5 mm. Uchwyt staplera pokryty antypoślizgową gumową powłoką. Stapler uszczelniany w kolorze czarnym – 6 szt.</t>
  </si>
  <si>
    <t>Zestaw narzędzi do rękawowej resekcji żołądka</t>
  </si>
  <si>
    <t>1. Jednorazowy bezostrzowy trokar zakończony dwoma separatorami tkanki o średnicy 12 mm, długości 100 mm, umożliwiający wprowadzenie instrumentów o śrenicy od 5 do 12 mm. Przezierna kaniula na całej długości, rowkowana, ze sciętym szczytem. Trokar umożliwiający insuflację i desuflację – 12 szt.
2. Jednorazowa rękojeść staplera endoskopowego zasilanego baterią z wbudowaną artykulacją, przeznaczonego do ładunków wykonujących zespolenie o długości 60 mm. Długość ramienia 44 cm - 6 szt.
3. 36 szt. jednorazowych ładunków liniowych do staplera endoskopowego, umożliwiającego wykonanie zespolenia na długości 60 mm, ładowane w szczęki staplera. Ładunki do tkanki pośredniej (wysokość zszywki po zamknięciu 1,8 mm).
4. Jednorazowa końcówka do noża harmonicznego dł. ramienia 36 cm, śr 5 mm, bransza aktywna wykonana ze stopu tytanu pokryta czarną nieprzywierającą powłoką. Końcówka posiada dwa przyciski aktywujące max. i min. Możliwość cięcia i koagulacji, kształt uchwytu pistoletowy. Kompatybilna z genaratorem GEN 11 - 6 szt.</t>
  </si>
  <si>
    <t>Kryteria oceny dla postępowania</t>
  </si>
  <si>
    <t>Nazwa kryterium</t>
  </si>
  <si>
    <t>Wartość kryterium</t>
  </si>
  <si>
    <t>PPAFPPCRITERION-5d4ac06eb113c640570715</t>
  </si>
  <si>
    <t>PPAPPFORPUBLICPROCUREMENT_0001-5d4aa2d47c9ec784462163</t>
  </si>
  <si>
    <t>ocena jakości</t>
  </si>
</sst>
</file>

<file path=xl/styles.xml><?xml version="1.0" encoding="utf-8"?>
<styleSheet xmlns="http://schemas.openxmlformats.org/spreadsheetml/2006/main" xml:space="preserve">
  <numFmts count="1">
    <numFmt numFmtId="164" formatCode="#,##0.00_-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singl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Continuous" vertical="bottom" textRotation="0" wrapText="false" shrinkToFit="false"/>
    </xf>
    <xf xfId="0" fontId="2" numFmtId="0" fillId="0" borderId="1" applyFont="1" applyNumberFormat="0" applyFill="0" applyBorder="1" applyAlignment="1">
      <alignment horizontal="centerContinuous" vertical="bottom" textRotation="0" wrapText="false" shrinkToFit="false"/>
    </xf>
    <xf xfId="0" fontId="0" numFmtId="0" fillId="0" borderId="1" applyFont="0" applyNumberFormat="0" applyFill="0" applyBorder="1" applyAlignment="1">
      <alignment horizontal="centerContinuous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Continuous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7"/>
  <sheetViews>
    <sheetView tabSelected="1" workbookViewId="0" showGridLines="true" showRowColHeaders="1">
      <selection activeCell="O7" sqref="O7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6">
      <c r="F1" s="1" t="s">
        <v>0</v>
      </c>
    </row>
    <row r="2" spans="1:1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6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6">
      <c r="A4" s="4">
        <v>1</v>
      </c>
      <c r="B4" s="4"/>
      <c r="C4" s="4" t="s">
        <v>16</v>
      </c>
      <c r="D4" s="6" t="s">
        <v>17</v>
      </c>
      <c r="E4" s="4"/>
      <c r="F4" s="4"/>
      <c r="G4" s="4"/>
      <c r="H4" s="4" t="s">
        <v>18</v>
      </c>
      <c r="I4" s="4"/>
      <c r="J4" s="5">
        <v>3</v>
      </c>
      <c r="K4" s="5"/>
      <c r="L4" s="5">
        <f>K4*((100+N4)/100)</f>
        <v>0</v>
      </c>
      <c r="M4" s="5">
        <f>J4*K4</f>
        <v>0</v>
      </c>
      <c r="N4" s="5"/>
      <c r="O4" s="5">
        <f>J4*L4</f>
        <v>0</v>
      </c>
    </row>
    <row r="5" spans="1:16">
      <c r="A5" s="4">
        <v>2</v>
      </c>
      <c r="B5" s="4"/>
      <c r="C5" s="4" t="s">
        <v>16</v>
      </c>
      <c r="D5" s="6" t="s">
        <v>19</v>
      </c>
      <c r="E5" s="4"/>
      <c r="F5" s="4"/>
      <c r="G5" s="4"/>
      <c r="H5" s="4" t="s">
        <v>18</v>
      </c>
      <c r="I5" s="4"/>
      <c r="J5" s="5">
        <v>2</v>
      </c>
      <c r="K5" s="5"/>
      <c r="L5" s="5">
        <f>K5*((100+N5)/100)</f>
        <v>0</v>
      </c>
      <c r="M5" s="5">
        <f>J5*K5</f>
        <v>0</v>
      </c>
      <c r="N5" s="5"/>
      <c r="O5" s="5">
        <f>J5*L5</f>
        <v>0</v>
      </c>
    </row>
    <row r="6" spans="1:16">
      <c r="A6" s="4">
        <v>3</v>
      </c>
      <c r="B6" s="4"/>
      <c r="C6" s="4" t="s">
        <v>16</v>
      </c>
      <c r="D6" s="6" t="s">
        <v>20</v>
      </c>
      <c r="E6" s="4"/>
      <c r="F6" s="4"/>
      <c r="G6" s="4"/>
      <c r="H6" s="4" t="s">
        <v>18</v>
      </c>
      <c r="I6" s="4"/>
      <c r="J6" s="5">
        <v>3</v>
      </c>
      <c r="K6" s="5"/>
      <c r="L6" s="5">
        <f>K6*((100+N6)/100)</f>
        <v>0</v>
      </c>
      <c r="M6" s="5">
        <f>J6*K6</f>
        <v>0</v>
      </c>
      <c r="N6" s="5"/>
      <c r="O6" s="5">
        <f>J6*L6</f>
        <v>0</v>
      </c>
    </row>
    <row r="7" spans="1:16">
      <c r="I7" t="s">
        <v>21</v>
      </c>
      <c r="J7" s="5"/>
      <c r="K7" s="5"/>
      <c r="L7" s="5"/>
      <c r="M7" s="5">
        <f>SUM(M4:M6)</f>
        <v>0</v>
      </c>
      <c r="N7" s="5"/>
      <c r="O7" s="5">
        <f>SUM(O4:O6)</f>
        <v>0</v>
      </c>
      <c r="P7" s="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6"/>
  <sheetViews>
    <sheetView tabSelected="0" workbookViewId="0" showGridLines="true" showRowColHeaders="1">
      <selection activeCell="O6" sqref="O6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4.838867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6">
      <c r="F1" s="1" t="s">
        <v>22</v>
      </c>
    </row>
    <row r="2" spans="1:1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6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6">
      <c r="A4" s="4">
        <v>4</v>
      </c>
      <c r="B4" s="4"/>
      <c r="C4" s="4" t="s">
        <v>16</v>
      </c>
      <c r="D4" s="6" t="s">
        <v>23</v>
      </c>
      <c r="E4" s="4"/>
      <c r="F4" s="4"/>
      <c r="G4" s="4"/>
      <c r="H4" s="4" t="s">
        <v>24</v>
      </c>
      <c r="I4" s="4"/>
      <c r="J4" s="5">
        <v>2</v>
      </c>
      <c r="K4" s="5"/>
      <c r="L4" s="5">
        <f>K4*((100+N4)/100)</f>
        <v>0</v>
      </c>
      <c r="M4" s="5">
        <f>J4*K4</f>
        <v>0</v>
      </c>
      <c r="N4" s="5"/>
      <c r="O4" s="5">
        <f>J4*L4</f>
        <v>0</v>
      </c>
    </row>
    <row r="5" spans="1:16">
      <c r="A5" s="4">
        <v>5</v>
      </c>
      <c r="B5" s="4"/>
      <c r="C5" s="4" t="s">
        <v>16</v>
      </c>
      <c r="D5" s="6" t="s">
        <v>20</v>
      </c>
      <c r="E5" s="4"/>
      <c r="F5" s="4"/>
      <c r="G5" s="4"/>
      <c r="H5" s="4" t="s">
        <v>18</v>
      </c>
      <c r="I5" s="4"/>
      <c r="J5" s="5">
        <v>2</v>
      </c>
      <c r="K5" s="5"/>
      <c r="L5" s="5">
        <f>K5*((100+N5)/100)</f>
        <v>0</v>
      </c>
      <c r="M5" s="5">
        <f>J5*K5</f>
        <v>0</v>
      </c>
      <c r="N5" s="5"/>
      <c r="O5" s="5">
        <f>J5*L5</f>
        <v>0</v>
      </c>
    </row>
    <row r="6" spans="1:16">
      <c r="I6" t="s">
        <v>21</v>
      </c>
      <c r="J6" s="5"/>
      <c r="K6" s="5"/>
      <c r="L6" s="5"/>
      <c r="M6" s="5">
        <f>SUM(M4:M5)</f>
        <v>0</v>
      </c>
      <c r="N6" s="5"/>
      <c r="O6" s="5">
        <f>SUM(O4:O5)</f>
        <v>0</v>
      </c>
      <c r="P6" s="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5"/>
  <sheetViews>
    <sheetView tabSelected="0" workbookViewId="0" showGridLines="true" showRowColHeaders="1">
      <selection activeCell="O5" sqref="O5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6">
      <c r="F1" s="1" t="s">
        <v>25</v>
      </c>
    </row>
    <row r="2" spans="1:1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6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6">
      <c r="A4" s="4">
        <v>6</v>
      </c>
      <c r="B4" s="4"/>
      <c r="C4" s="4" t="s">
        <v>16</v>
      </c>
      <c r="D4" s="6" t="s">
        <v>26</v>
      </c>
      <c r="E4" s="4"/>
      <c r="F4" s="4"/>
      <c r="G4" s="4"/>
      <c r="H4" s="4" t="s">
        <v>24</v>
      </c>
      <c r="I4" s="4"/>
      <c r="J4" s="5">
        <v>4</v>
      </c>
      <c r="K4" s="5"/>
      <c r="L4" s="5">
        <f>K4*((100+N4)/100)</f>
        <v>0</v>
      </c>
      <c r="M4" s="5">
        <f>J4*K4</f>
        <v>0</v>
      </c>
      <c r="N4" s="5"/>
      <c r="O4" s="5">
        <f>J4*L4</f>
        <v>0</v>
      </c>
    </row>
    <row r="5" spans="1:16">
      <c r="I5" t="s">
        <v>21</v>
      </c>
      <c r="J5" s="5"/>
      <c r="K5" s="5"/>
      <c r="L5" s="5"/>
      <c r="M5" s="5">
        <f>SUM(M4:M4)</f>
        <v>0</v>
      </c>
      <c r="N5" s="5"/>
      <c r="O5" s="5">
        <f>SUM(O4:O4)</f>
        <v>0</v>
      </c>
      <c r="P5" s="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6"/>
  <sheetViews>
    <sheetView tabSelected="0" workbookViewId="0" showGridLines="true" showRowColHeaders="1">
      <selection activeCell="O6" sqref="O6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6">
      <c r="F1" s="1" t="s">
        <v>27</v>
      </c>
    </row>
    <row r="2" spans="1:1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6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6">
      <c r="A4" s="4">
        <v>7</v>
      </c>
      <c r="B4" s="4"/>
      <c r="C4" s="4" t="s">
        <v>16</v>
      </c>
      <c r="D4" s="6" t="s">
        <v>28</v>
      </c>
      <c r="E4" s="4"/>
      <c r="F4" s="4"/>
      <c r="G4" s="4"/>
      <c r="H4" s="4" t="s">
        <v>24</v>
      </c>
      <c r="I4" s="4"/>
      <c r="J4" s="5">
        <v>2</v>
      </c>
      <c r="K4" s="5"/>
      <c r="L4" s="5">
        <f>K4*((100+N4)/100)</f>
        <v>0</v>
      </c>
      <c r="M4" s="5">
        <f>J4*K4</f>
        <v>0</v>
      </c>
      <c r="N4" s="5"/>
      <c r="O4" s="5">
        <f>J4*L4</f>
        <v>0</v>
      </c>
    </row>
    <row r="5" spans="1:16">
      <c r="A5" s="4">
        <v>8</v>
      </c>
      <c r="B5" s="4"/>
      <c r="C5" s="4" t="s">
        <v>16</v>
      </c>
      <c r="D5" s="6" t="s">
        <v>20</v>
      </c>
      <c r="E5" s="4"/>
      <c r="F5" s="4"/>
      <c r="G5" s="4"/>
      <c r="H5" s="4" t="s">
        <v>18</v>
      </c>
      <c r="I5" s="4"/>
      <c r="J5" s="5">
        <v>1</v>
      </c>
      <c r="K5" s="5"/>
      <c r="L5" s="5">
        <f>K5*((100+N5)/100)</f>
        <v>0</v>
      </c>
      <c r="M5" s="5">
        <f>J5*K5</f>
        <v>0</v>
      </c>
      <c r="N5" s="5"/>
      <c r="O5" s="5">
        <f>J5*L5</f>
        <v>0</v>
      </c>
    </row>
    <row r="6" spans="1:16">
      <c r="I6" t="s">
        <v>21</v>
      </c>
      <c r="J6" s="5"/>
      <c r="K6" s="5"/>
      <c r="L6" s="5"/>
      <c r="M6" s="5">
        <f>SUM(M4:M5)</f>
        <v>0</v>
      </c>
      <c r="N6" s="5"/>
      <c r="O6" s="5">
        <f>SUM(O4:O5)</f>
        <v>0</v>
      </c>
      <c r="P6" s="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5"/>
  <sheetViews>
    <sheetView tabSelected="0" workbookViewId="0" showGridLines="true" showRowColHeaders="1">
      <selection activeCell="O5" sqref="O5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6">
      <c r="F1" s="1" t="s">
        <v>29</v>
      </c>
    </row>
    <row r="2" spans="1:1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6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6">
      <c r="A4" s="4">
        <v>9</v>
      </c>
      <c r="B4" s="4"/>
      <c r="C4" s="4" t="s">
        <v>16</v>
      </c>
      <c r="D4" s="6" t="s">
        <v>30</v>
      </c>
      <c r="E4" s="4"/>
      <c r="F4" s="4"/>
      <c r="G4" s="4"/>
      <c r="H4" s="4" t="s">
        <v>24</v>
      </c>
      <c r="I4" s="4"/>
      <c r="J4" s="5">
        <v>9</v>
      </c>
      <c r="K4" s="5"/>
      <c r="L4" s="5">
        <f>K4*((100+N4)/100)</f>
        <v>0</v>
      </c>
      <c r="M4" s="5">
        <f>J4*K4</f>
        <v>0</v>
      </c>
      <c r="N4" s="5"/>
      <c r="O4" s="5">
        <f>J4*L4</f>
        <v>0</v>
      </c>
    </row>
    <row r="5" spans="1:16">
      <c r="I5" t="s">
        <v>21</v>
      </c>
      <c r="J5" s="5"/>
      <c r="K5" s="5"/>
      <c r="L5" s="5"/>
      <c r="M5" s="5">
        <f>SUM(M4:M4)</f>
        <v>0</v>
      </c>
      <c r="N5" s="5"/>
      <c r="O5" s="5">
        <f>SUM(O4:O4)</f>
        <v>0</v>
      </c>
      <c r="P5" s="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3"/>
  <sheetViews>
    <sheetView tabSelected="0" workbookViewId="0" showGridLines="true" showRowColHeaders="1">
      <selection activeCell="D2" sqref="D2"/>
    </sheetView>
  </sheetViews>
  <sheetFormatPr defaultRowHeight="14.4" outlineLevelRow="0" outlineLevelCol="0"/>
  <cols>
    <col min="1" max="1" width="45" hidden="true" customWidth="true" style="0"/>
    <col min="2" max="2" width="60" hidden="true" customWidth="true" style="0"/>
    <col min="3" max="3" width="45" customWidth="true" style="0"/>
    <col min="4" max="4" width="45" customWidth="true" style="0"/>
  </cols>
  <sheetData>
    <row r="1" spans="1:4">
      <c r="C1" s="8" t="s">
        <v>31</v>
      </c>
    </row>
    <row r="2" spans="1:4">
      <c r="C2" s="9" t="s">
        <v>32</v>
      </c>
      <c r="D2" s="9" t="s">
        <v>33</v>
      </c>
    </row>
    <row r="3" spans="1:4">
      <c r="A3" t="s">
        <v>34</v>
      </c>
      <c r="B3" t="s">
        <v>35</v>
      </c>
      <c r="C3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:D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Akcesoria bariatryczne</vt:lpstr>
      <vt:lpstr>Zestaw narzędzi do hemikolekto</vt:lpstr>
      <vt:lpstr>Zestaw narzędzi do mini gastri</vt:lpstr>
      <vt:lpstr>Zestaw narzędzi do niskiej prz</vt:lpstr>
      <vt:lpstr>Zestaw narzędzi do rękawowej r</vt:lpstr>
      <vt:lpstr>Kryteria oceny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2019-08-07T14:14:18+02:00</dcterms:created>
  <dcterms:modified xsi:type="dcterms:W3CDTF">2019-08-07T14:14:18+02:00</dcterms:modified>
  <dc:title>Untitled Spreadsheet</dc:title>
  <dc:description/>
  <dc:subject/>
  <cp:keywords/>
  <cp:category/>
</cp:coreProperties>
</file>