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.witkowska\Desktop\"/>
    </mc:Choice>
  </mc:AlternateContent>
  <xr:revisionPtr revIDLastSave="0" documentId="8_{D5217E58-FA64-4987-89AE-9B31F9461EC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(P1) wszczepy wykorzystywane w" sheetId="1" r:id="rId1"/>
    <sheet name="(P2) Wszczepy do endoprotez be" sheetId="2" r:id="rId2"/>
  </sheets>
  <calcPr calcId="181029" forceFullCalc="1"/>
</workbook>
</file>

<file path=xl/calcChain.xml><?xml version="1.0" encoding="utf-8"?>
<calcChain xmlns="http://schemas.openxmlformats.org/spreadsheetml/2006/main">
  <c r="M31" i="2" l="1"/>
  <c r="L31" i="2"/>
  <c r="O31" i="2" s="1"/>
  <c r="M30" i="2"/>
  <c r="L30" i="2"/>
  <c r="O30" i="2" s="1"/>
  <c r="M29" i="2"/>
  <c r="L29" i="2"/>
  <c r="O29" i="2" s="1"/>
  <c r="M28" i="2"/>
  <c r="L28" i="2"/>
  <c r="O28" i="2" s="1"/>
  <c r="M27" i="2"/>
  <c r="L27" i="2"/>
  <c r="O27" i="2" s="1"/>
  <c r="M26" i="2"/>
  <c r="L26" i="2"/>
  <c r="O26" i="2" s="1"/>
  <c r="M25" i="2"/>
  <c r="L25" i="2"/>
  <c r="O25" i="2" s="1"/>
  <c r="M24" i="2"/>
  <c r="L24" i="2"/>
  <c r="O24" i="2" s="1"/>
  <c r="M23" i="2"/>
  <c r="L23" i="2"/>
  <c r="O23" i="2" s="1"/>
  <c r="M22" i="2"/>
  <c r="L22" i="2"/>
  <c r="O22" i="2" s="1"/>
  <c r="M21" i="2"/>
  <c r="L21" i="2"/>
  <c r="O21" i="2" s="1"/>
  <c r="M20" i="2"/>
  <c r="L20" i="2"/>
  <c r="O20" i="2" s="1"/>
  <c r="M19" i="2"/>
  <c r="L19" i="2"/>
  <c r="O19" i="2" s="1"/>
  <c r="O18" i="2"/>
  <c r="M18" i="2"/>
  <c r="L18" i="2"/>
  <c r="M17" i="2"/>
  <c r="L17" i="2"/>
  <c r="O17" i="2" s="1"/>
  <c r="M16" i="2"/>
  <c r="L16" i="2"/>
  <c r="O16" i="2" s="1"/>
  <c r="M15" i="2"/>
  <c r="L15" i="2"/>
  <c r="O15" i="2" s="1"/>
  <c r="M14" i="2"/>
  <c r="L14" i="2"/>
  <c r="O14" i="2" s="1"/>
  <c r="M13" i="2"/>
  <c r="L13" i="2"/>
  <c r="O13" i="2" s="1"/>
  <c r="M12" i="2"/>
  <c r="L12" i="2"/>
  <c r="O12" i="2" s="1"/>
  <c r="M11" i="2"/>
  <c r="L11" i="2"/>
  <c r="O11" i="2" s="1"/>
  <c r="M10" i="2"/>
  <c r="L10" i="2"/>
  <c r="O10" i="2" s="1"/>
  <c r="M9" i="2"/>
  <c r="L9" i="2"/>
  <c r="O9" i="2" s="1"/>
  <c r="M8" i="2"/>
  <c r="L8" i="2"/>
  <c r="O8" i="2" s="1"/>
  <c r="M7" i="2"/>
  <c r="L7" i="2"/>
  <c r="O7" i="2" s="1"/>
  <c r="M6" i="2"/>
  <c r="L6" i="2"/>
  <c r="O6" i="2" s="1"/>
  <c r="M5" i="2"/>
  <c r="L5" i="2"/>
  <c r="O5" i="2" s="1"/>
  <c r="M4" i="2"/>
  <c r="L4" i="2"/>
  <c r="O4" i="2" s="1"/>
  <c r="M31" i="1"/>
  <c r="L31" i="1"/>
  <c r="O31" i="1" s="1"/>
  <c r="M30" i="1"/>
  <c r="L30" i="1"/>
  <c r="O30" i="1" s="1"/>
  <c r="M29" i="1"/>
  <c r="L29" i="1"/>
  <c r="O29" i="1" s="1"/>
  <c r="M28" i="1"/>
  <c r="L28" i="1"/>
  <c r="O28" i="1" s="1"/>
  <c r="M27" i="1"/>
  <c r="L27" i="1"/>
  <c r="O27" i="1" s="1"/>
  <c r="M26" i="1"/>
  <c r="L26" i="1"/>
  <c r="O26" i="1" s="1"/>
  <c r="M25" i="1"/>
  <c r="L25" i="1"/>
  <c r="O25" i="1" s="1"/>
  <c r="M24" i="1"/>
  <c r="L24" i="1"/>
  <c r="O24" i="1" s="1"/>
  <c r="M23" i="1"/>
  <c r="L23" i="1"/>
  <c r="O23" i="1" s="1"/>
  <c r="M22" i="1"/>
  <c r="L22" i="1"/>
  <c r="O22" i="1" s="1"/>
  <c r="M21" i="1"/>
  <c r="L21" i="1"/>
  <c r="O21" i="1" s="1"/>
  <c r="M20" i="1"/>
  <c r="L20" i="1"/>
  <c r="O20" i="1" s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M32" i="2" l="1"/>
  <c r="M32" i="1"/>
  <c r="O32" i="2"/>
  <c r="O32" i="1"/>
</calcChain>
</file>

<file path=xl/sharedStrings.xml><?xml version="1.0" encoding="utf-8"?>
<sst xmlns="http://schemas.openxmlformats.org/spreadsheetml/2006/main" count="202" uniqueCount="75">
  <si>
    <t>(P1) wszczepy wykorzystywane w protezoplastyce stawu kolanowego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</si>
  <si>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</si>
  <si>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</si>
  <si>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</si>
  <si>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</si>
  <si>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</si>
  <si>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</si>
  <si>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</si>
  <si>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</si>
  <si>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</si>
  <si>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</si>
  <si>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</si>
  <si>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</si>
  <si>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</si>
  <si>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</si>
  <si>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</si>
  <si>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</si>
  <si>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Element udowy cementowany, anatomiczny (prawy i lewy) wykonany ze stopu chromo-kobaltowego, dostępny w 10 rozmiarach dla każdej ze stron w wersjach pozwalających na zachowanie lub usunięcie więzadła krzyżowego tylnego. Przednia część odchylona o 5°. Wersja CR i PS symetryczna, KR o asymetrycznej budowie kłykci. Instrumentarium tynoreferencyjne.</t>
  </si>
  <si>
    <t>sztuka</t>
  </si>
  <si>
    <t>Element piszczelowy, cementowany, wykonany ze stopu tytanu Ti64, dostępny w 10 rozmiarach, z możliwością dołączenia trzpienia po usunięciu polietylenowej zaślepki.</t>
  </si>
  <si>
    <t>Wkładka piszczelowa wykonana z polietylenu, dostępna w 3 wersjach: CR (bez stabilizacji), PS (z tylną stabilizacją), KR (anatomiczna, lewa i prawa, odtwarzająca asymetryczną budowę uda) dla strony lewej i prawej. Wkładka mocowana do płyty piszczelowej za pomocą systemu zatrzaskowego. Wszystkie wkładki o geometrii zapewniającej poruszanie się elementu udowego po łuku rotacyjnym, zapewniającym rotację min. 20°; w grubościach: 10 mm, 11 mm, 12 mm, 14 mm 16 mm i 20 mm. Wkładki z wbudowanym 3° tyłopochyleniem dla wersji KR i 0°dla wersji CR i PS. Wkładka z witaminą E lub bez vitaminy.</t>
  </si>
  <si>
    <t>Rzepka cementowana, wykonana z polietylenu wysokousieciowanego, dostępna w 6 rozmiarach o średnicy od 26 mm do 41 mm, ze skokiem co 3 mm.</t>
  </si>
  <si>
    <t>Trzpień wykonany ze stopu tytanu, dostępny w długościach 20 mm, 40 mm i 60 mm.</t>
  </si>
  <si>
    <t>Peg wykonany ze stopu CoCr, gwintowany, dokręcany do elementu udowego</t>
  </si>
  <si>
    <t>Element udowy bezcementowy, anatomiczny (prawy i lewy) wykonany ze stopu chromo-kobaltowego, dostępny w 10 rozmiarach dla każdej ze stron w wersjach pozwalających na zachowanie lub usunięcie więzadła krzyżowego tylnego. Przednia część odchylona o 5°. Wersja CR i PS symetryczna, KR o asymetrycznej budowie kłykci. Instrumentarium tynoreferencyjne.</t>
  </si>
  <si>
    <t>Element piszczelowy, bezcementowy, wykonany ze stopu tytanu, dostępny w 10 rozmiarach, o strukturze umożliwiającej wrost kości w przestrzenie implantu. Zaopatrzonyw 2 pegi o hexagonalnym kształcie i 1 kolec stabilizujący.</t>
  </si>
  <si>
    <t>Implant typu cone do wypełnienia ubytków strefy przynasadowej dedykowany do części udowej w postaci symetrycznej o średnicy 15 mm, 18 mm, 21 mm, 24 mm i 27 mm oraz bicondylarnej o średnicy 18 mm, 21 mm, 24 mm i piszczelowej w postaci symetrycznej o średnicy 18 mm, 21 mm, 24 mm, 27 mm, oraz peryferyjnej o średnicy 21 mm, 24 mm, 27 mm. Dostępny w wersji symetrycznej i peryferyjnej.</t>
  </si>
  <si>
    <t>Element udowy cementowany, anatomiczny (przedział lewy boczny, prawy przyśrodkowy, prawy boczny i lewy przyśrodkowy), wykonany ze stopu chromo-kobaltowego dostępny w 7 rozmiarach dla każdej ze stron. Budowa elementu umożliwiająca zgięcie do 155°. Implant pokryty warstwą PMMA dla lepszej integracji z cementem kostnym.</t>
  </si>
  <si>
    <t>Element piszczelowy cementowany, anatomiczny, ze stopu tytanu Ti6Al4V, dostępny w 6 rozmiarach. Opcjonalnie element piszczelowy AllPoly dostępny w 6 rozmiarach i  wysokościach 8 mm, 10 mm, 12 mm i 14 mm.</t>
  </si>
  <si>
    <t>Wkładka wykonana z polietylenu wysokousieciowanego, mocowana zatrzaskowo, dostępna w grubościach 8 mm, 9 mm, 10 mm, 11 mm, 12 mm i 14 mm.</t>
  </si>
  <si>
    <t>Komponent udowy balanSys PS antyalergiczny anatomiczny (prawy i lewy) ze stopu CoCr pokrytego TiNbN w minimum 8 rozmiarach, cementowany, tylnoreferencyjny, zapewniający dodatkową stabilizację tylną, o pojedynczym promieniu w zakresie -20 do +90° dla zapewnienia maksymalnej stabilności, z odchyleniem kołnierza przedniego 5° ułatwiającym dobór optymalnego rozmiaru, z szerokim kątem Q oraz głęboką bruzdą rzepki dla uniknięcia zwichnięcia rzepki oraz zapewnienia jej ciągłej stabilizacji. Zachowująca strukturę kostną – cięcie dystalne i tylne tylko 9 mm.</t>
  </si>
  <si>
    <t>Komponent udowy balanSys CR anatomiczny (prawy I lewy) ze stopu CoCr pokrytego TiNbN w minimum 8 rozmiarach, cementowany, tylnoreferencyjny,, o pojedynczym promieniu w zakresie -20 do +90° dla zapewnienia maksymalnej stabilności, z odchyleniem kołnierza przedniego 5° ułatwiającym dobór optymalnego rozmiaru, z szerokim kątem Q oraz głęboką bruzdą rzepki dla uniknięcia zwichnięcia rzepki oraz zapewnienia jej ciągłej stabilizacji. Zachowująca strukturę kostną – cięcie dystalne i tylne tylko 9 mm.</t>
  </si>
  <si>
    <t>Komponent piszczelowy antyalergiczny ze stopu CoCr pokrytego TiNbN w minimum 8 rozmiarach.</t>
  </si>
  <si>
    <t>Wkładka stawowa wykonana z wysoko usieciowanego polietylenu wzbogaconego witaminą E w wersji PS lub CR w minimum 8 grubościach, z 4-punktowym mocowaniem dla redukcji mikroruchów.</t>
  </si>
  <si>
    <t>Komponent udowy balanSys PS antyalergiczny anatomiczny (prawy i lewy) ze stopu CoCr w minimum 8 rozmiarach, cementowany, tylnoreferencyjny, zapewniający dodatkową stabilizację tylną, o pojedynczym promieniu w zakresie -20 do +90° dla zapewnienia maksymalnej stabilności, z odchyleniem kołnierza przedniego 5° ułatwiającym dobór optymalnego rozmiaru, z szerokim kątem Q oraz głęboką bruzdą rzepki dla uniknięcia zwichnięcia rzepki oraz zapewnienia jej ciągłej stabilizacji. Zachowująca strukturę kostną – cięcie dystalne i tylne tylko 9 mm.</t>
  </si>
  <si>
    <t>Komponent udowy balanSys CR anatomiczny (prawy I lewy) ze stopu CoCr w minimum 8 rozmiarach, cementowany, tylnoreferencyjny,, o pojedynczym promieniu w zakresie -20 do +90° dla zapewnienia maksymalnej stabilności, z odchyleniem kołnierza przedniego 5° ułatwiającym dobór optymalnego rozmiaru, z szerokim kątem Q oraz głęboką bruzdą rzepki dla uniknięcia zwichnięcia rzepki oraz zapewnienia jej ciągłej stabilizacji. Zachowująca strukturę kostną – cięcie dystalne i tylne tylko 9 mm.</t>
  </si>
  <si>
    <t>Komponent piszczelowy  ze stopu CoCr w minimum 8 rozmiarach.</t>
  </si>
  <si>
    <t>Ostrze standard</t>
  </si>
  <si>
    <t>Ostrze Prismatic</t>
  </si>
  <si>
    <t>Spacer Kolanowy umożliwiający sporządzenie elementu udowego w wielkościach 60 mm, 70 mm i 80 mm oraz elementu piszczelowego w analogicznych wielkościach i 3 grubościach 12 mm, 16 mm i 20 mm dla każdej wielkości.</t>
  </si>
  <si>
    <t>Cement kostny z gentamycyną.</t>
  </si>
  <si>
    <t>Mieszalnik</t>
  </si>
  <si>
    <t>Strzykawka</t>
  </si>
  <si>
    <t>Zestaw LAVAGE płukaczka/dysza</t>
  </si>
  <si>
    <t>Końcówka płucząca dodatkowa</t>
  </si>
  <si>
    <t>Razem</t>
  </si>
  <si>
    <t>(P2) Wszczepy do endoprotez bezcementowych dysplastycznych, rewizyjnych i pierwotnych stawu biodrowego</t>
  </si>
  <si>
    <t>TRZPIEŃ modularny dysplastyczny, wg filozofii wagnerowskiej o dystalnej fiksacji, wykonany ze stopu tytanu, stożek 12/14. Element dystalny (trzpień) w kształcie konikalnym, o kącie rozwarcia stożka 5°, pionowe listewki antyrotacyjne (8 szt. na obwodzie trzpienia), 14 rozmiarów, przekrój 13-26 mm, długość 89-100 mm. Element proksymalny (szyjka) polerowany, w trzech średnicach, kąt CCD - 125˚ i 135˚ w dwóch opcjach długości dla każdego kąta, wysokość 38-47 mm, łączony z częścią dystalną na stożek Morse'a oraz dodatkowo zabezpieczony śrubą. Możliwość płynnego ustawienia antetorsji części proksymalnej versus trzpień dystalny w zakresie 360°.</t>
  </si>
  <si>
    <t>TRZPIEŃ modularny rewizyjny w opcji krótszej, wg filozofii wagnerowskiej, wykonany ze stopu tytanu, stożek 12/14. Element dystalny (trzpień) dwustożkowy, posiadający  8 listewek wertykalnych mających działanie antyrotacyjne, 11 rozmiarów, przekrój 16-26 mm, długość 12 i 14 cm.  Element proksymalny (szyjka) polerowany, w dwóch średnicach, kąt CCD - 125˚ i 135˚ w dwóch opcjach długości dla każdego kąta, wysokość 38-47 mm, łączony z częścią dystalną na stożek Morse'a oraz dodatkowo zabezpieczony śrubą. Możliwość płynnego ustawienia antetorsji części proksymalnej versus trzpień dystalny w zakresie 360°.</t>
  </si>
  <si>
    <t>TRZPIEŃ modularny rewizyjny, wg filozofii wagnerowskiej o dystalnej fiksacji, wykonany ze stopu tytanu, stożek 12/14. Połączenie elementu proksymalnego z częścią dystalną pod kątem 4°, co umożliwia, przy zmianie antetorsji elementu proksymalnego, wpływ na zmiane kąta CCD w płaszczyźnie strzałkowej oraz offsetu bez konieczności zmiany elementu proksymalnego na inny. Element dystalny (trzpień) w kształcie stożkowym, mocowany na press-fit w części diaphysialnej kanału kości udowej, w długościach 14 i 20 cm, w przekrojach 14-24 mm. Element proksymalny (szyjka) w długościach 50-110 mm ze zmiennym off-setem. Część proksymalna łączona z częścią dystalną na stożek Morse'a oraz dodatkowo zabezpieczona śrubą. Możliwość płynnego ustawienia antetorsji części proksymalnej versus trzpień dystalny w zakresie 360°. Zakres długości od 190 do 310 mm.</t>
  </si>
  <si>
    <t>PANEWKA dysplastyczno-rewizyjna typu press-fit, przestrzenna, wykonana w technologii "Trabecular 3D", wykonana monolitycznie (nieklejone elementy) ze stopu tytanu Ti6Al4V, w rozmiarach 44 – 66 mm (skok co 2 mm). Panewka anatomiczna o "podciętym", nieregularnym brzegu. Dostępna ta sama panewka w opcji wielootworowej, w rozmiarach 44-76 mm.</t>
  </si>
  <si>
    <t>PANEWKA rewizyjna typu press-fit, przestrzenna typu "Trabecular 3D", wykonana monolitycznie (nieklejone elementy) z tytanu, w rozmiarach 50 - 66 mm (skok co 4 mm). Panewka o "podciętym" nieregularnym brzegu, wyposażona w trzy płyty 2 i 3-otworowe oraz haczyk.</t>
  </si>
  <si>
    <t>MODUŁ rewizyjny panewkowy przestrzenny typu "Trabecular 3D", wykonany monolitycznie (nieklejone elementy) ze stopu tytanu Ti6Al4V, w rozmiarach 50 – 62 mm (skok co 4 mm) i w 2-óch wysokościach 12 i 18 mm, mocowany do panewki za pomocą śrub - bez użycia cementu.</t>
  </si>
  <si>
    <t>SPACER wykonany ze stopu tytanu pozwalający na odbudowę naturalnego środka rotacji w stawie biodrowym. Spacery w opcji neutralnej oraz pozwalającej na reorientację 10° i 20°. Spacery neutralne, 10° i 20° dodatkowo w opcji lateralizowanej (+5mm).</t>
  </si>
  <si>
    <t>TRZPIEŃ krótki, przynasadowy, wykonany ze stopu tytanu, oszczędzający krętarz większy, stożek 12/14. Kształt tzw. potrójny taper, kształt klina A/P o kącie rozwarcia 7stopni. W projekcji M/L profil łuku, co ułatwia wprowadzanie. Stała krzywizna na łuku Adamsa. zwężający się dystalnie, szeroki w części kielichowatej (samocentrujacy w kanale). W części bliższej napylony porowatym tytanem, w części dalszej piaskowany. Dostępny w 2 kątach CCD: standard 134° i lateralizowany 131°. Wszystkie wersje w minimum 12 rozmiarach.</t>
  </si>
  <si>
    <t>TRZPIEŃ prosty, ze stopu tytanu, taperowany, w 1/3 bliższej pokryty porowatym tytanem i hydroksyapatytem. Koniec dystalny bocznie zaoblony, zredukowana geometria szyjki w projekcji A/P. Na części trzonowej wzdłużne bruzdy wertykalne dla lepszej stabilizacji rotacyjnej, zredukowana boczna powierzchnia przykrętarzowa. Stożek 12/14. Dostępny w 2 opcjach kąta CCD: standard 131° oraz lateralizowany 127,5°. Każda z opcji kątowych w minimum 13 rozmiarach.</t>
  </si>
  <si>
    <t>PANEWKA typu press-fit pokryta tytanową okładziną, napylona metodą plasma spray i dodatkowo warstwą hydroksyapartytu. Kształt hemisferyczny z wbudowanym brzeżnym poszerzeniem o wartości 1,7 mm (w kształcie bruzd o przebiegu równoleżnikowym) dla poprawy fiksacji w pierścieniu kostnym panewki. Posiada uniwersalny mechanizm mocowania wkładki, umożliwiający dowolne rotacyjne umiejscowienie wkładek asymetrycznych dla zapewnienia maksymalnego pokrycia głowy. Możliwość implantacji wkładek polietylenowych, ceramicznych, jak i metalowych. Centralny techniczny otwór panewki zaślepiany specjalną wypustką wkładki (brak konieczności dodatkowych zaślepek i ułatwienie centralizacji wkładu podczas implantacji). Dostępna w rozmiarach 44-66 mm (skok co 2mm). Panewka umożliwiająca dodatkową stabilizację śrubami. Wszystkie otwory zaślepione fabrycznie.</t>
  </si>
  <si>
    <t>PANEWKA typu press-fit, sferyczna, wykonana ze stopu tytanu w technologii trabecular 3D - nieklejone elementy. Wbudowany 1 mm press-fit versus frez. Posiada uniwersalny mechanizm mocowania wkładki, umożliwiający dowolne rotacyjne umiejscowienie wkładek asymetrycznych dla zapewnienia maksymalnego pokrycia głowy. Możliwość implantacji wkładek polietylenowych, ceramicznych, jak i metalowych. Centralny techniczny otwór panewki zaślepiany specjalną wypustką wkładki (brak konieczności dodatkowych zaślepek i ułatwienie centralizacji wkładu podczas implantacji). Dostępna w rozmiarach 44-76 mm (skok co 2 mm).</t>
  </si>
  <si>
    <t>WKŁADKA panewkowa z polietylenu crosslinked, wysokouścieciowanego o zwiększonej twardości, pasująca do głów o średnicy 28, 32 i 36 mm, z okapem 20 stopni lub bezokapowa. Wkładka posiada centralizer pozwalający na łatwiejsze osadzenie w panewce, będący dodatkowo zamknięciem otworu centralnego czaszy. Wyposażona w tytanowy pierścień poprawiający umocowanie czaszy.</t>
  </si>
  <si>
    <t>GŁOWA ceramiczna Biolox Delta o średnicach wewnętrznych 28, 32, 36 i 40 mm, każda w minimum trzech rozmiarach długości szyjki.</t>
  </si>
  <si>
    <t>Głowa PE dwumobilna 40 i 42 mm pod głowy metalowe 28 mm.</t>
  </si>
  <si>
    <t>Wkładka chromokobaltowa dwumobilna do panewek pierwotnych i rewizyjnych.</t>
  </si>
  <si>
    <t>ŚRUBA kostna wykonana ze stopu tytanu, długości w zakresie 20-60 mm.</t>
  </si>
  <si>
    <t>Trzpień w kształcie potrójnego klina, przynasadowy, bezcementowy, wykonany ze stopu tytanu, występujący w dwóch opcjach standardowej i lateralizowanej oraz min. 12 rozmiarach dla każdej z opcji. W celu uzyskania pierwotnej stabilizacji pokryty porowatym materiałem w postaci sprayu plazmy tytanowej oraz cienką warstwą fosforanu wapnia dla przyspieszenia osteointegracji i uzyskania trwałej fiksacji wtórnej. Koniec trzpienia polerowany w celu uniknięcia efektu tigh pain. Stożek 12/14.</t>
  </si>
  <si>
    <t>Trzpień w kształcie potrójnego klina, tytanowy, bezcementowy, prosty, nieanatomiczny, zwężający się dystalnie, bezkołnierzowy, pokryty hydroksyapatytem na całej długości, w minimum 12 rozmiarach. Trzpień posiada opcję standardową i lateralizowaną. Uniwersalne instrumentarium pozwala na śródoperacyjny wybór trzpienia. Stożek trzpienia 12/14.</t>
  </si>
  <si>
    <t>Panewka bezcementowa typu monoblok - bez konieczności użycia wkładki, wykonana w całości z usieciowanego tzw. cross-linked polietylenu, z dodatkiem witaminy E rozmieszczonej równomiernie w całej objętości polietylenu. Powierzchnia panewki pokryta porowatym tytanem. Średnica zewnętrzna w rozmiarach od 44 do 70 mm. Możliwość stosowania rosnących głów 28 mm, 32 mm, 36 mm wraz ze wzrostem rozmiaru panewki.</t>
  </si>
  <si>
    <t>Głowa ceramiczna alumina plus cyrkonia o średnicy 28, 32, 36 mm występująca w min 3 długościach szyjki.</t>
  </si>
  <si>
    <t>Śruba gąbczasta 4 mm</t>
  </si>
  <si>
    <t>G21 Forma SPACEFLEX HIP</t>
  </si>
  <si>
    <t>G21 Cement bez antybiotyku 20 gr std / low</t>
  </si>
  <si>
    <t>G21 Cement z gentamycyną 20 gr std / low</t>
  </si>
  <si>
    <t>G21 Cement bez antybiotyku 40 gr std / low</t>
  </si>
  <si>
    <t>G21 Cement z gentamycyną 40 gr std / low</t>
  </si>
  <si>
    <t>G21 PICOMIX mieszalnik MIXER</t>
  </si>
  <si>
    <t>G21 PICOMIX strzykawka 120 gr / 180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</si>
</sst>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opLeftCell="A13" workbookViewId="0">
      <selection activeCell="N32" sqref="N3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0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5</v>
      </c>
      <c r="K4" s="6"/>
      <c r="L4" s="5">
        <f t="shared" ref="L4:L31" si="0">ROUND(K4*((100+N4)/100),2)</f>
        <v>0</v>
      </c>
      <c r="M4" s="5">
        <f t="shared" ref="M4:M31" si="1">J4*K4</f>
        <v>0</v>
      </c>
      <c r="N4" s="10"/>
      <c r="O4" s="5">
        <f t="shared" ref="O4:O31" si="2">J4*L4</f>
        <v>0</v>
      </c>
    </row>
    <row r="5" spans="1:15" ht="75" x14ac:dyDescent="0.25">
      <c r="A5" s="4">
        <v>2</v>
      </c>
      <c r="B5" s="7"/>
      <c r="C5" s="7" t="s">
        <v>16</v>
      </c>
      <c r="D5" s="7" t="s">
        <v>19</v>
      </c>
      <c r="E5" s="7"/>
      <c r="F5" s="7"/>
      <c r="G5" s="7"/>
      <c r="H5" s="4" t="s">
        <v>18</v>
      </c>
      <c r="I5" s="4"/>
      <c r="J5" s="6">
        <v>5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150" x14ac:dyDescent="0.25">
      <c r="A6" s="4">
        <v>3</v>
      </c>
      <c r="B6" s="7"/>
      <c r="C6" s="7" t="s">
        <v>16</v>
      </c>
      <c r="D6" s="7" t="s">
        <v>20</v>
      </c>
      <c r="E6" s="7"/>
      <c r="F6" s="7"/>
      <c r="G6" s="7"/>
      <c r="H6" s="4" t="s">
        <v>18</v>
      </c>
      <c r="I6" s="4"/>
      <c r="J6" s="6">
        <v>5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75" x14ac:dyDescent="0.25">
      <c r="A7" s="4">
        <v>4</v>
      </c>
      <c r="B7" s="7"/>
      <c r="C7" s="7" t="s">
        <v>16</v>
      </c>
      <c r="D7" s="7" t="s">
        <v>21</v>
      </c>
      <c r="E7" s="7"/>
      <c r="F7" s="7"/>
      <c r="G7" s="7"/>
      <c r="H7" s="4" t="s">
        <v>18</v>
      </c>
      <c r="I7" s="4"/>
      <c r="J7" s="6">
        <v>5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5</v>
      </c>
      <c r="B8" s="7"/>
      <c r="C8" s="7" t="s">
        <v>16</v>
      </c>
      <c r="D8" s="7" t="s">
        <v>22</v>
      </c>
      <c r="E8" s="7"/>
      <c r="F8" s="7"/>
      <c r="G8" s="7"/>
      <c r="H8" s="4" t="s">
        <v>18</v>
      </c>
      <c r="I8" s="4"/>
      <c r="J8" s="6">
        <v>5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75" x14ac:dyDescent="0.25">
      <c r="A9" s="4">
        <v>6</v>
      </c>
      <c r="B9" s="7"/>
      <c r="C9" s="7" t="s">
        <v>16</v>
      </c>
      <c r="D9" s="7" t="s">
        <v>23</v>
      </c>
      <c r="E9" s="7"/>
      <c r="F9" s="7"/>
      <c r="G9" s="7"/>
      <c r="H9" s="4" t="s">
        <v>18</v>
      </c>
      <c r="I9" s="4"/>
      <c r="J9" s="6">
        <v>5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105" x14ac:dyDescent="0.25">
      <c r="A10" s="4">
        <v>7</v>
      </c>
      <c r="B10" s="7"/>
      <c r="C10" s="7" t="s">
        <v>16</v>
      </c>
      <c r="D10" s="7" t="s">
        <v>24</v>
      </c>
      <c r="E10" s="7"/>
      <c r="F10" s="7"/>
      <c r="G10" s="7"/>
      <c r="H10" s="4" t="s">
        <v>18</v>
      </c>
      <c r="I10" s="4"/>
      <c r="J10" s="6">
        <v>5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8</v>
      </c>
      <c r="B11" s="7"/>
      <c r="C11" s="7" t="s">
        <v>16</v>
      </c>
      <c r="D11" s="7" t="s">
        <v>25</v>
      </c>
      <c r="E11" s="7"/>
      <c r="F11" s="7"/>
      <c r="G11" s="7"/>
      <c r="H11" s="4" t="s">
        <v>18</v>
      </c>
      <c r="I11" s="4"/>
      <c r="J11" s="6">
        <v>5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105" x14ac:dyDescent="0.25">
      <c r="A12" s="4">
        <v>9</v>
      </c>
      <c r="B12" s="7"/>
      <c r="C12" s="7" t="s">
        <v>16</v>
      </c>
      <c r="D12" s="7" t="s">
        <v>26</v>
      </c>
      <c r="E12" s="7"/>
      <c r="F12" s="7"/>
      <c r="G12" s="7"/>
      <c r="H12" s="4" t="s">
        <v>18</v>
      </c>
      <c r="I12" s="4"/>
      <c r="J12" s="6">
        <v>5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90" x14ac:dyDescent="0.25">
      <c r="A13" s="4">
        <v>10</v>
      </c>
      <c r="B13" s="7"/>
      <c r="C13" s="7" t="s">
        <v>16</v>
      </c>
      <c r="D13" s="7" t="s">
        <v>27</v>
      </c>
      <c r="E13" s="7"/>
      <c r="F13" s="7"/>
      <c r="G13" s="7"/>
      <c r="H13" s="4" t="s">
        <v>18</v>
      </c>
      <c r="I13" s="4"/>
      <c r="J13" s="6">
        <v>5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75" x14ac:dyDescent="0.25">
      <c r="A14" s="4">
        <v>11</v>
      </c>
      <c r="B14" s="7"/>
      <c r="C14" s="7" t="s">
        <v>16</v>
      </c>
      <c r="D14" s="7" t="s">
        <v>28</v>
      </c>
      <c r="E14" s="7"/>
      <c r="F14" s="7"/>
      <c r="G14" s="7"/>
      <c r="H14" s="4" t="s">
        <v>18</v>
      </c>
      <c r="I14" s="4"/>
      <c r="J14" s="6">
        <v>5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75" x14ac:dyDescent="0.25">
      <c r="A15" s="4">
        <v>12</v>
      </c>
      <c r="B15" s="7"/>
      <c r="C15" s="7" t="s">
        <v>16</v>
      </c>
      <c r="D15" s="7" t="s">
        <v>29</v>
      </c>
      <c r="E15" s="7"/>
      <c r="F15" s="7"/>
      <c r="G15" s="7"/>
      <c r="H15" s="4" t="s">
        <v>18</v>
      </c>
      <c r="I15" s="4"/>
      <c r="J15" s="6">
        <v>10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150" x14ac:dyDescent="0.25">
      <c r="A16" s="4">
        <v>13</v>
      </c>
      <c r="B16" s="7"/>
      <c r="C16" s="7" t="s">
        <v>16</v>
      </c>
      <c r="D16" s="7" t="s">
        <v>30</v>
      </c>
      <c r="E16" s="7"/>
      <c r="F16" s="7"/>
      <c r="G16" s="7"/>
      <c r="H16" s="4" t="s">
        <v>18</v>
      </c>
      <c r="I16" s="4"/>
      <c r="J16" s="6">
        <v>5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135" x14ac:dyDescent="0.25">
      <c r="A17" s="4">
        <v>14</v>
      </c>
      <c r="B17" s="7"/>
      <c r="C17" s="7" t="s">
        <v>16</v>
      </c>
      <c r="D17" s="7" t="s">
        <v>31</v>
      </c>
      <c r="E17" s="7"/>
      <c r="F17" s="7"/>
      <c r="G17" s="7"/>
      <c r="H17" s="4" t="s">
        <v>18</v>
      </c>
      <c r="I17" s="4"/>
      <c r="J17" s="6">
        <v>5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75" x14ac:dyDescent="0.25">
      <c r="A18" s="4">
        <v>15</v>
      </c>
      <c r="B18" s="7"/>
      <c r="C18" s="7" t="s">
        <v>16</v>
      </c>
      <c r="D18" s="7" t="s">
        <v>32</v>
      </c>
      <c r="E18" s="7"/>
      <c r="F18" s="7"/>
      <c r="G18" s="7"/>
      <c r="H18" s="4" t="s">
        <v>18</v>
      </c>
      <c r="I18" s="4"/>
      <c r="J18" s="6">
        <v>5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75" x14ac:dyDescent="0.25">
      <c r="A19" s="4">
        <v>16</v>
      </c>
      <c r="B19" s="7"/>
      <c r="C19" s="7" t="s">
        <v>16</v>
      </c>
      <c r="D19" s="7" t="s">
        <v>33</v>
      </c>
      <c r="E19" s="7"/>
      <c r="F19" s="7"/>
      <c r="G19" s="7"/>
      <c r="H19" s="4" t="s">
        <v>18</v>
      </c>
      <c r="I19" s="4"/>
      <c r="J19" s="6">
        <v>5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150" x14ac:dyDescent="0.25">
      <c r="A20" s="4">
        <v>17</v>
      </c>
      <c r="B20" s="7"/>
      <c r="C20" s="7" t="s">
        <v>16</v>
      </c>
      <c r="D20" s="7" t="s">
        <v>34</v>
      </c>
      <c r="E20" s="7"/>
      <c r="F20" s="7"/>
      <c r="G20" s="7"/>
      <c r="H20" s="4" t="s">
        <v>18</v>
      </c>
      <c r="I20" s="4"/>
      <c r="J20" s="6">
        <v>10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135" x14ac:dyDescent="0.25">
      <c r="A21" s="4">
        <v>18</v>
      </c>
      <c r="B21" s="7"/>
      <c r="C21" s="7" t="s">
        <v>16</v>
      </c>
      <c r="D21" s="7" t="s">
        <v>35</v>
      </c>
      <c r="E21" s="7"/>
      <c r="F21" s="7"/>
      <c r="G21" s="7"/>
      <c r="H21" s="4" t="s">
        <v>18</v>
      </c>
      <c r="I21" s="4"/>
      <c r="J21" s="6">
        <v>5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75" x14ac:dyDescent="0.25">
      <c r="A22" s="4">
        <v>19</v>
      </c>
      <c r="B22" s="7"/>
      <c r="C22" s="7" t="s">
        <v>16</v>
      </c>
      <c r="D22" s="7" t="s">
        <v>36</v>
      </c>
      <c r="E22" s="7"/>
      <c r="F22" s="7"/>
      <c r="G22" s="7"/>
      <c r="H22" s="4" t="s">
        <v>18</v>
      </c>
      <c r="I22" s="4"/>
      <c r="J22" s="6">
        <v>10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150" x14ac:dyDescent="0.25">
      <c r="A23" s="4">
        <v>20</v>
      </c>
      <c r="B23" s="7"/>
      <c r="C23" s="7" t="s">
        <v>16</v>
      </c>
      <c r="D23" s="7" t="s">
        <v>34</v>
      </c>
      <c r="E23" s="7"/>
      <c r="F23" s="7"/>
      <c r="G23" s="7"/>
      <c r="H23" s="4" t="s">
        <v>18</v>
      </c>
      <c r="I23" s="4"/>
      <c r="J23" s="6">
        <v>5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75" x14ac:dyDescent="0.25">
      <c r="A24" s="4">
        <v>21</v>
      </c>
      <c r="B24" s="7"/>
      <c r="C24" s="7" t="s">
        <v>16</v>
      </c>
      <c r="D24" s="7" t="s">
        <v>37</v>
      </c>
      <c r="E24" s="7"/>
      <c r="F24" s="7"/>
      <c r="G24" s="7"/>
      <c r="H24" s="4" t="s">
        <v>18</v>
      </c>
      <c r="I24" s="4"/>
      <c r="J24" s="6">
        <v>30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75" x14ac:dyDescent="0.25">
      <c r="A25" s="4">
        <v>22</v>
      </c>
      <c r="B25" s="7"/>
      <c r="C25" s="7" t="s">
        <v>16</v>
      </c>
      <c r="D25" s="7" t="s">
        <v>38</v>
      </c>
      <c r="E25" s="7"/>
      <c r="F25" s="7"/>
      <c r="G25" s="7"/>
      <c r="H25" s="4" t="s">
        <v>18</v>
      </c>
      <c r="I25" s="4"/>
      <c r="J25" s="6">
        <v>30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75" x14ac:dyDescent="0.25">
      <c r="A26" s="4">
        <v>23</v>
      </c>
      <c r="B26" s="7"/>
      <c r="C26" s="7" t="s">
        <v>16</v>
      </c>
      <c r="D26" s="7" t="s">
        <v>39</v>
      </c>
      <c r="E26" s="7"/>
      <c r="F26" s="7"/>
      <c r="G26" s="7"/>
      <c r="H26" s="4" t="s">
        <v>18</v>
      </c>
      <c r="I26" s="4"/>
      <c r="J26" s="6">
        <v>10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75" x14ac:dyDescent="0.25">
      <c r="A27" s="4">
        <v>24</v>
      </c>
      <c r="B27" s="7"/>
      <c r="C27" s="7" t="s">
        <v>16</v>
      </c>
      <c r="D27" s="7" t="s">
        <v>40</v>
      </c>
      <c r="E27" s="7"/>
      <c r="F27" s="7"/>
      <c r="G27" s="7"/>
      <c r="H27" s="4" t="s">
        <v>18</v>
      </c>
      <c r="I27" s="4"/>
      <c r="J27" s="6">
        <v>10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75" x14ac:dyDescent="0.25">
      <c r="A28" s="4">
        <v>25</v>
      </c>
      <c r="B28" s="7"/>
      <c r="C28" s="7" t="s">
        <v>16</v>
      </c>
      <c r="D28" s="7" t="s">
        <v>41</v>
      </c>
      <c r="E28" s="7"/>
      <c r="F28" s="7"/>
      <c r="G28" s="7"/>
      <c r="H28" s="4" t="s">
        <v>18</v>
      </c>
      <c r="I28" s="4"/>
      <c r="J28" s="6">
        <v>10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75" x14ac:dyDescent="0.25">
      <c r="A29" s="4">
        <v>26</v>
      </c>
      <c r="B29" s="7"/>
      <c r="C29" s="7" t="s">
        <v>16</v>
      </c>
      <c r="D29" s="7" t="s">
        <v>42</v>
      </c>
      <c r="E29" s="7"/>
      <c r="F29" s="7"/>
      <c r="G29" s="7"/>
      <c r="H29" s="4" t="s">
        <v>18</v>
      </c>
      <c r="I29" s="4"/>
      <c r="J29" s="6">
        <v>10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75" x14ac:dyDescent="0.25">
      <c r="A30" s="4">
        <v>27</v>
      </c>
      <c r="B30" s="7"/>
      <c r="C30" s="7" t="s">
        <v>16</v>
      </c>
      <c r="D30" s="7" t="s">
        <v>43</v>
      </c>
      <c r="E30" s="7"/>
      <c r="F30" s="7"/>
      <c r="G30" s="7"/>
      <c r="H30" s="4" t="s">
        <v>18</v>
      </c>
      <c r="I30" s="4"/>
      <c r="J30" s="6">
        <v>10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75" x14ac:dyDescent="0.25">
      <c r="A31" s="4">
        <v>28</v>
      </c>
      <c r="B31" s="7"/>
      <c r="C31" s="7" t="s">
        <v>16</v>
      </c>
      <c r="D31" s="7" t="s">
        <v>44</v>
      </c>
      <c r="E31" s="7"/>
      <c r="F31" s="7"/>
      <c r="G31" s="7"/>
      <c r="H31" s="4" t="s">
        <v>18</v>
      </c>
      <c r="I31" s="4"/>
      <c r="J31" s="6">
        <v>10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x14ac:dyDescent="0.25">
      <c r="I32" t="s">
        <v>45</v>
      </c>
      <c r="J32" s="5"/>
      <c r="K32" s="5"/>
      <c r="L32" s="5"/>
      <c r="M32" s="5">
        <f>SUM(M4:M31)</f>
        <v>0</v>
      </c>
      <c r="N32" s="11"/>
      <c r="O32" s="5">
        <f>SUM(O4:O31)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2"/>
  <sheetViews>
    <sheetView tabSelected="1" workbookViewId="0">
      <selection activeCell="N32" sqref="N3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80" x14ac:dyDescent="0.25">
      <c r="A4" s="4">
        <v>29</v>
      </c>
      <c r="B4" s="7"/>
      <c r="C4" s="7" t="s">
        <v>16</v>
      </c>
      <c r="D4" s="7" t="s">
        <v>47</v>
      </c>
      <c r="E4" s="7"/>
      <c r="F4" s="7"/>
      <c r="G4" s="7"/>
      <c r="H4" s="4" t="s">
        <v>18</v>
      </c>
      <c r="I4" s="4"/>
      <c r="J4" s="6">
        <v>5</v>
      </c>
      <c r="K4" s="6"/>
      <c r="L4" s="5">
        <f t="shared" ref="L4:L31" si="0">ROUND(K4*((100+N4)/100),2)</f>
        <v>0</v>
      </c>
      <c r="M4" s="5">
        <f t="shared" ref="M4:M31" si="1">J4*K4</f>
        <v>0</v>
      </c>
      <c r="N4" s="10"/>
      <c r="O4" s="5">
        <f t="shared" ref="O4:O31" si="2">J4*L4</f>
        <v>0</v>
      </c>
    </row>
    <row r="5" spans="1:15" ht="165" x14ac:dyDescent="0.25">
      <c r="A5" s="4">
        <v>30</v>
      </c>
      <c r="B5" s="7"/>
      <c r="C5" s="7" t="s">
        <v>16</v>
      </c>
      <c r="D5" s="7" t="s">
        <v>48</v>
      </c>
      <c r="E5" s="7"/>
      <c r="F5" s="7"/>
      <c r="G5" s="7"/>
      <c r="H5" s="4" t="s">
        <v>18</v>
      </c>
      <c r="I5" s="4"/>
      <c r="J5" s="6">
        <v>5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225" x14ac:dyDescent="0.25">
      <c r="A6" s="4">
        <v>31</v>
      </c>
      <c r="B6" s="7"/>
      <c r="C6" s="7" t="s">
        <v>16</v>
      </c>
      <c r="D6" s="7" t="s">
        <v>49</v>
      </c>
      <c r="E6" s="7"/>
      <c r="F6" s="7"/>
      <c r="G6" s="7"/>
      <c r="H6" s="4" t="s">
        <v>18</v>
      </c>
      <c r="I6" s="4"/>
      <c r="J6" s="6">
        <v>5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105" x14ac:dyDescent="0.25">
      <c r="A7" s="4">
        <v>32</v>
      </c>
      <c r="B7" s="7"/>
      <c r="C7" s="7" t="s">
        <v>16</v>
      </c>
      <c r="D7" s="7" t="s">
        <v>50</v>
      </c>
      <c r="E7" s="7"/>
      <c r="F7" s="7"/>
      <c r="G7" s="7"/>
      <c r="H7" s="4" t="s">
        <v>18</v>
      </c>
      <c r="I7" s="4"/>
      <c r="J7" s="6">
        <v>5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33</v>
      </c>
      <c r="B8" s="7"/>
      <c r="C8" s="7" t="s">
        <v>16</v>
      </c>
      <c r="D8" s="7" t="s">
        <v>51</v>
      </c>
      <c r="E8" s="7"/>
      <c r="F8" s="7"/>
      <c r="G8" s="7"/>
      <c r="H8" s="4" t="s">
        <v>18</v>
      </c>
      <c r="I8" s="4"/>
      <c r="J8" s="6">
        <v>5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75" x14ac:dyDescent="0.25">
      <c r="A9" s="4">
        <v>34</v>
      </c>
      <c r="B9" s="7"/>
      <c r="C9" s="7" t="s">
        <v>16</v>
      </c>
      <c r="D9" s="7" t="s">
        <v>52</v>
      </c>
      <c r="E9" s="7"/>
      <c r="F9" s="7"/>
      <c r="G9" s="7"/>
      <c r="H9" s="4" t="s">
        <v>18</v>
      </c>
      <c r="I9" s="4"/>
      <c r="J9" s="6">
        <v>5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35</v>
      </c>
      <c r="B10" s="7"/>
      <c r="C10" s="7" t="s">
        <v>16</v>
      </c>
      <c r="D10" s="7" t="s">
        <v>53</v>
      </c>
      <c r="E10" s="7"/>
      <c r="F10" s="7"/>
      <c r="G10" s="7"/>
      <c r="H10" s="4" t="s">
        <v>18</v>
      </c>
      <c r="I10" s="4"/>
      <c r="J10" s="6">
        <v>5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150" x14ac:dyDescent="0.25">
      <c r="A11" s="4">
        <v>36</v>
      </c>
      <c r="B11" s="7"/>
      <c r="C11" s="7" t="s">
        <v>16</v>
      </c>
      <c r="D11" s="7" t="s">
        <v>54</v>
      </c>
      <c r="E11" s="7"/>
      <c r="F11" s="7"/>
      <c r="G11" s="7"/>
      <c r="H11" s="4" t="s">
        <v>18</v>
      </c>
      <c r="I11" s="4"/>
      <c r="J11" s="6">
        <v>5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120" x14ac:dyDescent="0.25">
      <c r="A12" s="4">
        <v>37</v>
      </c>
      <c r="B12" s="7"/>
      <c r="C12" s="7" t="s">
        <v>16</v>
      </c>
      <c r="D12" s="7" t="s">
        <v>55</v>
      </c>
      <c r="E12" s="7"/>
      <c r="F12" s="7"/>
      <c r="G12" s="7"/>
      <c r="H12" s="4" t="s">
        <v>18</v>
      </c>
      <c r="I12" s="4"/>
      <c r="J12" s="6">
        <v>5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225" x14ac:dyDescent="0.25">
      <c r="A13" s="4">
        <v>38</v>
      </c>
      <c r="B13" s="7"/>
      <c r="C13" s="7" t="s">
        <v>16</v>
      </c>
      <c r="D13" s="7" t="s">
        <v>56</v>
      </c>
      <c r="E13" s="7"/>
      <c r="F13" s="7"/>
      <c r="G13" s="7"/>
      <c r="H13" s="4" t="s">
        <v>18</v>
      </c>
      <c r="I13" s="4"/>
      <c r="J13" s="6">
        <v>5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165" x14ac:dyDescent="0.25">
      <c r="A14" s="4">
        <v>39</v>
      </c>
      <c r="B14" s="7"/>
      <c r="C14" s="7" t="s">
        <v>16</v>
      </c>
      <c r="D14" s="7" t="s">
        <v>57</v>
      </c>
      <c r="E14" s="7"/>
      <c r="F14" s="7"/>
      <c r="G14" s="7"/>
      <c r="H14" s="4" t="s">
        <v>18</v>
      </c>
      <c r="I14" s="4"/>
      <c r="J14" s="6">
        <v>5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105" x14ac:dyDescent="0.25">
      <c r="A15" s="4">
        <v>40</v>
      </c>
      <c r="B15" s="7"/>
      <c r="C15" s="7" t="s">
        <v>16</v>
      </c>
      <c r="D15" s="7" t="s">
        <v>58</v>
      </c>
      <c r="E15" s="7"/>
      <c r="F15" s="7"/>
      <c r="G15" s="7"/>
      <c r="H15" s="4" t="s">
        <v>18</v>
      </c>
      <c r="I15" s="4"/>
      <c r="J15" s="6">
        <v>5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75" x14ac:dyDescent="0.25">
      <c r="A16" s="4">
        <v>41</v>
      </c>
      <c r="B16" s="7"/>
      <c r="C16" s="7" t="s">
        <v>16</v>
      </c>
      <c r="D16" s="7" t="s">
        <v>59</v>
      </c>
      <c r="E16" s="7"/>
      <c r="F16" s="7"/>
      <c r="G16" s="7"/>
      <c r="H16" s="4" t="s">
        <v>18</v>
      </c>
      <c r="I16" s="4"/>
      <c r="J16" s="6">
        <v>5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75" x14ac:dyDescent="0.25">
      <c r="A17" s="4">
        <v>42</v>
      </c>
      <c r="B17" s="7"/>
      <c r="C17" s="7" t="s">
        <v>16</v>
      </c>
      <c r="D17" s="7" t="s">
        <v>60</v>
      </c>
      <c r="E17" s="7"/>
      <c r="F17" s="7"/>
      <c r="G17" s="7"/>
      <c r="H17" s="4" t="s">
        <v>18</v>
      </c>
      <c r="I17" s="4"/>
      <c r="J17" s="6">
        <v>5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75" x14ac:dyDescent="0.25">
      <c r="A18" s="4">
        <v>43</v>
      </c>
      <c r="B18" s="7"/>
      <c r="C18" s="7" t="s">
        <v>16</v>
      </c>
      <c r="D18" s="7" t="s">
        <v>61</v>
      </c>
      <c r="E18" s="7"/>
      <c r="F18" s="7"/>
      <c r="G18" s="7"/>
      <c r="H18" s="4" t="s">
        <v>18</v>
      </c>
      <c r="I18" s="4"/>
      <c r="J18" s="6">
        <v>5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75" x14ac:dyDescent="0.25">
      <c r="A19" s="4">
        <v>44</v>
      </c>
      <c r="B19" s="7"/>
      <c r="C19" s="7" t="s">
        <v>16</v>
      </c>
      <c r="D19" s="7" t="s">
        <v>62</v>
      </c>
      <c r="E19" s="7"/>
      <c r="F19" s="7"/>
      <c r="G19" s="7"/>
      <c r="H19" s="4" t="s">
        <v>18</v>
      </c>
      <c r="I19" s="4"/>
      <c r="J19" s="6">
        <v>30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135" x14ac:dyDescent="0.25">
      <c r="A20" s="4">
        <v>45</v>
      </c>
      <c r="B20" s="7"/>
      <c r="C20" s="7" t="s">
        <v>16</v>
      </c>
      <c r="D20" s="7" t="s">
        <v>63</v>
      </c>
      <c r="E20" s="7"/>
      <c r="F20" s="7"/>
      <c r="G20" s="7"/>
      <c r="H20" s="4" t="s">
        <v>18</v>
      </c>
      <c r="I20" s="4"/>
      <c r="J20" s="6">
        <v>50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105" x14ac:dyDescent="0.25">
      <c r="A21" s="4">
        <v>46</v>
      </c>
      <c r="B21" s="7"/>
      <c r="C21" s="7" t="s">
        <v>16</v>
      </c>
      <c r="D21" s="7" t="s">
        <v>64</v>
      </c>
      <c r="E21" s="7"/>
      <c r="F21" s="7"/>
      <c r="G21" s="7"/>
      <c r="H21" s="4" t="s">
        <v>18</v>
      </c>
      <c r="I21" s="4"/>
      <c r="J21" s="6">
        <v>50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120" x14ac:dyDescent="0.25">
      <c r="A22" s="4">
        <v>47</v>
      </c>
      <c r="B22" s="7"/>
      <c r="C22" s="7" t="s">
        <v>16</v>
      </c>
      <c r="D22" s="7" t="s">
        <v>65</v>
      </c>
      <c r="E22" s="7"/>
      <c r="F22" s="7"/>
      <c r="G22" s="7"/>
      <c r="H22" s="4" t="s">
        <v>18</v>
      </c>
      <c r="I22" s="4"/>
      <c r="J22" s="6">
        <v>100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75" x14ac:dyDescent="0.25">
      <c r="A23" s="4">
        <v>48</v>
      </c>
      <c r="B23" s="7"/>
      <c r="C23" s="7" t="s">
        <v>16</v>
      </c>
      <c r="D23" s="7" t="s">
        <v>66</v>
      </c>
      <c r="E23" s="7"/>
      <c r="F23" s="7"/>
      <c r="G23" s="7"/>
      <c r="H23" s="4" t="s">
        <v>18</v>
      </c>
      <c r="I23" s="4"/>
      <c r="J23" s="6">
        <v>100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75" x14ac:dyDescent="0.25">
      <c r="A24" s="4">
        <v>49</v>
      </c>
      <c r="B24" s="7"/>
      <c r="C24" s="7" t="s">
        <v>16</v>
      </c>
      <c r="D24" s="7" t="s">
        <v>67</v>
      </c>
      <c r="E24" s="7"/>
      <c r="F24" s="7"/>
      <c r="G24" s="7"/>
      <c r="H24" s="4" t="s">
        <v>18</v>
      </c>
      <c r="I24" s="4"/>
      <c r="J24" s="6">
        <v>5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75" x14ac:dyDescent="0.25">
      <c r="A25" s="4">
        <v>50</v>
      </c>
      <c r="B25" s="7"/>
      <c r="C25" s="7" t="s">
        <v>16</v>
      </c>
      <c r="D25" s="7" t="s">
        <v>68</v>
      </c>
      <c r="E25" s="7"/>
      <c r="F25" s="7"/>
      <c r="G25" s="7"/>
      <c r="H25" s="4" t="s">
        <v>18</v>
      </c>
      <c r="I25" s="4"/>
      <c r="J25" s="6">
        <v>10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75" x14ac:dyDescent="0.25">
      <c r="A26" s="4">
        <v>51</v>
      </c>
      <c r="B26" s="7"/>
      <c r="C26" s="7" t="s">
        <v>16</v>
      </c>
      <c r="D26" s="7" t="s">
        <v>69</v>
      </c>
      <c r="E26" s="7"/>
      <c r="F26" s="7"/>
      <c r="G26" s="7"/>
      <c r="H26" s="4" t="s">
        <v>18</v>
      </c>
      <c r="I26" s="4"/>
      <c r="J26" s="6">
        <v>10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75" x14ac:dyDescent="0.25">
      <c r="A27" s="4">
        <v>52</v>
      </c>
      <c r="B27" s="7"/>
      <c r="C27" s="7" t="s">
        <v>16</v>
      </c>
      <c r="D27" s="7" t="s">
        <v>70</v>
      </c>
      <c r="E27" s="7"/>
      <c r="F27" s="7"/>
      <c r="G27" s="7"/>
      <c r="H27" s="4" t="s">
        <v>18</v>
      </c>
      <c r="I27" s="4"/>
      <c r="J27" s="6">
        <v>10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75" x14ac:dyDescent="0.25">
      <c r="A28" s="4">
        <v>53</v>
      </c>
      <c r="B28" s="7"/>
      <c r="C28" s="7" t="s">
        <v>16</v>
      </c>
      <c r="D28" s="7" t="s">
        <v>71</v>
      </c>
      <c r="E28" s="7"/>
      <c r="F28" s="7"/>
      <c r="G28" s="7"/>
      <c r="H28" s="4" t="s">
        <v>18</v>
      </c>
      <c r="I28" s="4"/>
      <c r="J28" s="6">
        <v>10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75" x14ac:dyDescent="0.25">
      <c r="A29" s="4">
        <v>54</v>
      </c>
      <c r="B29" s="7"/>
      <c r="C29" s="7" t="s">
        <v>16</v>
      </c>
      <c r="D29" s="7" t="s">
        <v>72</v>
      </c>
      <c r="E29" s="7"/>
      <c r="F29" s="7"/>
      <c r="G29" s="7"/>
      <c r="H29" s="4" t="s">
        <v>18</v>
      </c>
      <c r="I29" s="4"/>
      <c r="J29" s="6">
        <v>10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75" x14ac:dyDescent="0.25">
      <c r="A30" s="4">
        <v>55</v>
      </c>
      <c r="B30" s="7"/>
      <c r="C30" s="7" t="s">
        <v>16</v>
      </c>
      <c r="D30" s="7" t="s">
        <v>73</v>
      </c>
      <c r="E30" s="7"/>
      <c r="F30" s="7"/>
      <c r="G30" s="7"/>
      <c r="H30" s="4" t="s">
        <v>18</v>
      </c>
      <c r="I30" s="4"/>
      <c r="J30" s="6">
        <v>10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75" x14ac:dyDescent="0.25">
      <c r="A31" s="4">
        <v>56</v>
      </c>
      <c r="B31" s="7"/>
      <c r="C31" s="7" t="s">
        <v>16</v>
      </c>
      <c r="D31" s="7" t="s">
        <v>74</v>
      </c>
      <c r="E31" s="7"/>
      <c r="F31" s="7"/>
      <c r="G31" s="7"/>
      <c r="H31" s="4" t="s">
        <v>18</v>
      </c>
      <c r="I31" s="4"/>
      <c r="J31" s="6">
        <v>10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x14ac:dyDescent="0.25">
      <c r="I32" t="s">
        <v>45</v>
      </c>
      <c r="J32" s="5"/>
      <c r="K32" s="5"/>
      <c r="L32" s="5"/>
      <c r="M32" s="5">
        <f>SUM(M4:M31)</f>
        <v>0</v>
      </c>
      <c r="N32" s="11"/>
      <c r="O32" s="5">
        <f>SUM(O4:O31)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wszczepy wykorzystywane w</vt:lpstr>
      <vt:lpstr>(P2) Wszczepy do endoprotez 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2026-05-18T09:34:26Z</dcterms:created>
  <dcterms:modified xsi:type="dcterms:W3CDTF">2026-05-18T09:35:53Z</dcterms:modified>
  <cp:category/>
</cp:coreProperties>
</file>