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192.168.10.33\Postępowania ZP\Postępowania Paulina\2026\Ustawa\53 26 Wszczepy wykorzystywane w zabiegach artroskopowych oraz medycynie sportowej\(2)Dokumentacja postepowania opublikowana w portalu w dniu wszczęcia\"/>
    </mc:Choice>
  </mc:AlternateContent>
  <xr:revisionPtr revIDLastSave="0" documentId="8_{991D5D48-AC35-4B21-89AE-88158D67EED4}" xr6:coauthVersionLast="47" xr6:coauthVersionMax="47" xr10:uidLastSave="{00000000-0000-0000-0000-000000000000}"/>
  <bookViews>
    <workbookView xWindow="-120" yWindow="-120" windowWidth="29040" windowHeight="15720" xr2:uid="{00000000-000D-0000-FFFF-FFFF00000000}"/>
  </bookViews>
  <sheets>
    <sheet name="(P1) materiały medyczne" sheetId="1" r:id="rId1"/>
  </sheets>
  <calcPr calcId="181029" forceFullCalc="1"/>
</workbook>
</file>

<file path=xl/calcChain.xml><?xml version="1.0" encoding="utf-8"?>
<calcChain xmlns="http://schemas.openxmlformats.org/spreadsheetml/2006/main">
  <c r="M117" i="1" l="1"/>
  <c r="L117" i="1"/>
  <c r="O117" i="1" s="1"/>
  <c r="M116" i="1"/>
  <c r="L116" i="1"/>
  <c r="O116" i="1" s="1"/>
  <c r="M115" i="1"/>
  <c r="L115" i="1"/>
  <c r="O115" i="1" s="1"/>
  <c r="M114" i="1"/>
  <c r="L114" i="1"/>
  <c r="O114" i="1" s="1"/>
  <c r="M113" i="1"/>
  <c r="L113" i="1"/>
  <c r="O113" i="1" s="1"/>
  <c r="M112" i="1"/>
  <c r="L112" i="1"/>
  <c r="O112" i="1" s="1"/>
  <c r="M111" i="1"/>
  <c r="L111" i="1"/>
  <c r="O111" i="1" s="1"/>
  <c r="M110" i="1"/>
  <c r="L110" i="1"/>
  <c r="O110" i="1" s="1"/>
  <c r="M109" i="1"/>
  <c r="L109" i="1"/>
  <c r="O109" i="1" s="1"/>
  <c r="M108" i="1"/>
  <c r="L108" i="1"/>
  <c r="O108" i="1" s="1"/>
  <c r="M107" i="1"/>
  <c r="L107" i="1"/>
  <c r="O107" i="1" s="1"/>
  <c r="M106" i="1"/>
  <c r="L106" i="1"/>
  <c r="O106" i="1" s="1"/>
  <c r="M105" i="1"/>
  <c r="L105" i="1"/>
  <c r="O105" i="1" s="1"/>
  <c r="M104" i="1"/>
  <c r="L104" i="1"/>
  <c r="O104" i="1" s="1"/>
  <c r="M103" i="1"/>
  <c r="L103" i="1"/>
  <c r="O103" i="1" s="1"/>
  <c r="M102" i="1"/>
  <c r="L102" i="1"/>
  <c r="O102" i="1" s="1"/>
  <c r="M101" i="1"/>
  <c r="L101" i="1"/>
  <c r="O101" i="1" s="1"/>
  <c r="M100" i="1"/>
  <c r="L100" i="1"/>
  <c r="O100" i="1" s="1"/>
  <c r="M99" i="1"/>
  <c r="L99" i="1"/>
  <c r="O99" i="1" s="1"/>
  <c r="O98" i="1"/>
  <c r="M98" i="1"/>
  <c r="L98" i="1"/>
  <c r="M97" i="1"/>
  <c r="L97" i="1"/>
  <c r="O97" i="1" s="1"/>
  <c r="M96" i="1"/>
  <c r="L96" i="1"/>
  <c r="O96" i="1" s="1"/>
  <c r="M95" i="1"/>
  <c r="L95" i="1"/>
  <c r="O95" i="1" s="1"/>
  <c r="M94" i="1"/>
  <c r="L94" i="1"/>
  <c r="O94" i="1" s="1"/>
  <c r="M93" i="1"/>
  <c r="L93" i="1"/>
  <c r="O93" i="1" s="1"/>
  <c r="M92" i="1"/>
  <c r="L92" i="1"/>
  <c r="O92" i="1" s="1"/>
  <c r="M91" i="1"/>
  <c r="L91" i="1"/>
  <c r="O91" i="1" s="1"/>
  <c r="M90" i="1"/>
  <c r="L90" i="1"/>
  <c r="O90" i="1" s="1"/>
  <c r="M89" i="1"/>
  <c r="L89" i="1"/>
  <c r="O89" i="1" s="1"/>
  <c r="M88" i="1"/>
  <c r="L88" i="1"/>
  <c r="O88" i="1" s="1"/>
  <c r="M87" i="1"/>
  <c r="L87" i="1"/>
  <c r="O87" i="1" s="1"/>
  <c r="M86" i="1"/>
  <c r="L86" i="1"/>
  <c r="O86" i="1" s="1"/>
  <c r="M85" i="1"/>
  <c r="L85" i="1"/>
  <c r="O85" i="1" s="1"/>
  <c r="M84" i="1"/>
  <c r="L84" i="1"/>
  <c r="O84" i="1" s="1"/>
  <c r="M83" i="1"/>
  <c r="L83" i="1"/>
  <c r="O83" i="1" s="1"/>
  <c r="M82" i="1"/>
  <c r="L82" i="1"/>
  <c r="O82" i="1" s="1"/>
  <c r="M81" i="1"/>
  <c r="L81" i="1"/>
  <c r="O81" i="1" s="1"/>
  <c r="M80" i="1"/>
  <c r="L80" i="1"/>
  <c r="O80" i="1" s="1"/>
  <c r="M79" i="1"/>
  <c r="L79" i="1"/>
  <c r="O79" i="1" s="1"/>
  <c r="M78" i="1"/>
  <c r="L78" i="1"/>
  <c r="O78" i="1" s="1"/>
  <c r="M77" i="1"/>
  <c r="L77" i="1"/>
  <c r="O77" i="1" s="1"/>
  <c r="M76" i="1"/>
  <c r="L76" i="1"/>
  <c r="O76" i="1" s="1"/>
  <c r="M75" i="1"/>
  <c r="L75" i="1"/>
  <c r="O75" i="1" s="1"/>
  <c r="M74" i="1"/>
  <c r="L74" i="1"/>
  <c r="O74" i="1" s="1"/>
  <c r="M73" i="1"/>
  <c r="L73" i="1"/>
  <c r="O73" i="1" s="1"/>
  <c r="M72" i="1"/>
  <c r="L72" i="1"/>
  <c r="O72" i="1" s="1"/>
  <c r="M71" i="1"/>
  <c r="L71" i="1"/>
  <c r="O71" i="1" s="1"/>
  <c r="M70" i="1"/>
  <c r="L70" i="1"/>
  <c r="O70" i="1" s="1"/>
  <c r="M69" i="1"/>
  <c r="L69" i="1"/>
  <c r="O69" i="1" s="1"/>
  <c r="M68" i="1"/>
  <c r="L68" i="1"/>
  <c r="O68" i="1" s="1"/>
  <c r="M67" i="1"/>
  <c r="L67" i="1"/>
  <c r="O67" i="1" s="1"/>
  <c r="M66" i="1"/>
  <c r="L66" i="1"/>
  <c r="O66" i="1" s="1"/>
  <c r="M65" i="1"/>
  <c r="L65" i="1"/>
  <c r="O65" i="1" s="1"/>
  <c r="M64" i="1"/>
  <c r="L64" i="1"/>
  <c r="O64" i="1" s="1"/>
  <c r="M63" i="1"/>
  <c r="L63" i="1"/>
  <c r="O63" i="1" s="1"/>
  <c r="M62" i="1"/>
  <c r="L62" i="1"/>
  <c r="O62" i="1" s="1"/>
  <c r="M61" i="1"/>
  <c r="L61" i="1"/>
  <c r="O61" i="1" s="1"/>
  <c r="M60" i="1"/>
  <c r="L60" i="1"/>
  <c r="O60" i="1" s="1"/>
  <c r="M59" i="1"/>
  <c r="L59" i="1"/>
  <c r="O59" i="1" s="1"/>
  <c r="M58" i="1"/>
  <c r="L58" i="1"/>
  <c r="O58" i="1" s="1"/>
  <c r="M57" i="1"/>
  <c r="L57" i="1"/>
  <c r="O57" i="1" s="1"/>
  <c r="M56" i="1"/>
  <c r="L56" i="1"/>
  <c r="O56" i="1" s="1"/>
  <c r="M55" i="1"/>
  <c r="L55" i="1"/>
  <c r="O55" i="1" s="1"/>
  <c r="M54" i="1"/>
  <c r="L54" i="1"/>
  <c r="O54" i="1" s="1"/>
  <c r="M53" i="1"/>
  <c r="L53" i="1"/>
  <c r="O53" i="1" s="1"/>
  <c r="M52" i="1"/>
  <c r="L52" i="1"/>
  <c r="O52" i="1" s="1"/>
  <c r="M51" i="1"/>
  <c r="L51" i="1"/>
  <c r="O51" i="1" s="1"/>
  <c r="M50" i="1"/>
  <c r="L50" i="1"/>
  <c r="O50" i="1" s="1"/>
  <c r="M49" i="1"/>
  <c r="L49" i="1"/>
  <c r="O49" i="1" s="1"/>
  <c r="M48" i="1"/>
  <c r="L48" i="1"/>
  <c r="O48" i="1" s="1"/>
  <c r="M47" i="1"/>
  <c r="L47" i="1"/>
  <c r="O47" i="1" s="1"/>
  <c r="M46" i="1"/>
  <c r="L46" i="1"/>
  <c r="O46" i="1" s="1"/>
  <c r="M45" i="1"/>
  <c r="L45" i="1"/>
  <c r="O45" i="1" s="1"/>
  <c r="M44" i="1"/>
  <c r="L44" i="1"/>
  <c r="O44" i="1" s="1"/>
  <c r="M43" i="1"/>
  <c r="L43" i="1"/>
  <c r="O43" i="1" s="1"/>
  <c r="M42" i="1"/>
  <c r="L42" i="1"/>
  <c r="O42" i="1" s="1"/>
  <c r="M41" i="1"/>
  <c r="L41" i="1"/>
  <c r="O41" i="1" s="1"/>
  <c r="M40" i="1"/>
  <c r="L40" i="1"/>
  <c r="O40" i="1" s="1"/>
  <c r="M39" i="1"/>
  <c r="L39" i="1"/>
  <c r="O39" i="1" s="1"/>
  <c r="M38" i="1"/>
  <c r="L38" i="1"/>
  <c r="O38" i="1" s="1"/>
  <c r="M37" i="1"/>
  <c r="L37" i="1"/>
  <c r="O37" i="1" s="1"/>
  <c r="M36" i="1"/>
  <c r="L36" i="1"/>
  <c r="O36" i="1" s="1"/>
  <c r="M35" i="1"/>
  <c r="L35" i="1"/>
  <c r="O35" i="1" s="1"/>
  <c r="M34" i="1"/>
  <c r="L34" i="1"/>
  <c r="O34" i="1" s="1"/>
  <c r="M33" i="1"/>
  <c r="L33" i="1"/>
  <c r="O33" i="1" s="1"/>
  <c r="M32" i="1"/>
  <c r="L32" i="1"/>
  <c r="O32" i="1" s="1"/>
  <c r="M31" i="1"/>
  <c r="L31" i="1"/>
  <c r="O31" i="1" s="1"/>
  <c r="M30" i="1"/>
  <c r="L30" i="1"/>
  <c r="O30" i="1" s="1"/>
  <c r="M29" i="1"/>
  <c r="L29" i="1"/>
  <c r="O29" i="1" s="1"/>
  <c r="M28" i="1"/>
  <c r="L28" i="1"/>
  <c r="O28" i="1" s="1"/>
  <c r="M27" i="1"/>
  <c r="L27" i="1"/>
  <c r="O27" i="1" s="1"/>
  <c r="M26" i="1"/>
  <c r="L26" i="1"/>
  <c r="O26" i="1" s="1"/>
  <c r="M25" i="1"/>
  <c r="L25" i="1"/>
  <c r="O25" i="1" s="1"/>
  <c r="M24" i="1"/>
  <c r="L24" i="1"/>
  <c r="O24" i="1" s="1"/>
  <c r="M23" i="1"/>
  <c r="L23" i="1"/>
  <c r="O23" i="1" s="1"/>
  <c r="M22" i="1"/>
  <c r="L22" i="1"/>
  <c r="O22" i="1" s="1"/>
  <c r="M21" i="1"/>
  <c r="L21" i="1"/>
  <c r="O21" i="1" s="1"/>
  <c r="M20" i="1"/>
  <c r="L20" i="1"/>
  <c r="O20" i="1" s="1"/>
  <c r="M19" i="1"/>
  <c r="L19" i="1"/>
  <c r="O19" i="1" s="1"/>
  <c r="M18" i="1"/>
  <c r="L18" i="1"/>
  <c r="O18" i="1" s="1"/>
  <c r="M17" i="1"/>
  <c r="L17" i="1"/>
  <c r="O17" i="1" s="1"/>
  <c r="M16" i="1"/>
  <c r="L16" i="1"/>
  <c r="O16" i="1" s="1"/>
  <c r="M15" i="1"/>
  <c r="L15" i="1"/>
  <c r="O15" i="1" s="1"/>
  <c r="M14" i="1"/>
  <c r="L14" i="1"/>
  <c r="O14" i="1" s="1"/>
  <c r="M13" i="1"/>
  <c r="L13" i="1"/>
  <c r="O13" i="1" s="1"/>
  <c r="M12" i="1"/>
  <c r="L12" i="1"/>
  <c r="O12" i="1" s="1"/>
  <c r="M11" i="1"/>
  <c r="L11" i="1"/>
  <c r="O11" i="1" s="1"/>
  <c r="M10" i="1"/>
  <c r="L10" i="1"/>
  <c r="O10" i="1" s="1"/>
  <c r="M9" i="1"/>
  <c r="L9" i="1"/>
  <c r="O9" i="1" s="1"/>
  <c r="M8" i="1"/>
  <c r="L8" i="1"/>
  <c r="O8" i="1" s="1"/>
  <c r="M7" i="1"/>
  <c r="L7" i="1"/>
  <c r="O7" i="1" s="1"/>
  <c r="M6" i="1"/>
  <c r="L6" i="1"/>
  <c r="O6" i="1" s="1"/>
  <c r="M5" i="1"/>
  <c r="L5" i="1"/>
  <c r="O5" i="1" s="1"/>
  <c r="M4" i="1"/>
  <c r="L4" i="1"/>
  <c r="O4" i="1" s="1"/>
  <c r="M118" i="1" l="1"/>
  <c r="O118" i="1"/>
</calcChain>
</file>

<file path=xl/sharedStrings.xml><?xml version="1.0" encoding="utf-8"?>
<sst xmlns="http://schemas.openxmlformats.org/spreadsheetml/2006/main" count="359" uniqueCount="133">
  <si>
    <t>(P1) materiały medyczne</t>
  </si>
  <si>
    <t>LP.</t>
  </si>
  <si>
    <t>Nazwa wykonawcy</t>
  </si>
  <si>
    <t>Indeks produktu u zamawiającego</t>
  </si>
  <si>
    <t>Przedmiot zakupu</t>
  </si>
  <si>
    <t>Indeks produktu u dostawcy- 20 znaków</t>
  </si>
  <si>
    <t>Nazwa produktu u dostawcy - 120 znaków</t>
  </si>
  <si>
    <t>Nazwa producenta</t>
  </si>
  <si>
    <t>Zamawiana jednostka miary</t>
  </si>
  <si>
    <t>Oferowana wielkość opakowania</t>
  </si>
  <si>
    <t>Ilość zamawianych jednostek miary</t>
  </si>
  <si>
    <t>Cena jednostki miary netto [zł]</t>
  </si>
  <si>
    <t>Cena jednostki miary brutto [zł]</t>
  </si>
  <si>
    <t>Wartość netto [zł]</t>
  </si>
  <si>
    <t>VAT %</t>
  </si>
  <si>
    <t>Wartość brutto [zł]</t>
  </si>
  <si>
    <t>312_02_08 Zakup do magazynu AMMS medyczny 8%</t>
  </si>
  <si>
    <t>Jednorazowy system gwarantujący zamknięty obieg krwi, składający się z podwójnej strzykawki. System umożliwiający wyprodukowanie zagęszczonego roztworu płytek z własnej krwi obwodowej pacjenta. Set składa się z pojedynczego sterylnego zestawu do separacji płytek i zawiera system podwójnej strzykawki 15 ml. System gwarantuje pełne bezpieczeństwo sterylności. W zależności od zapotrzebowania operatora preparat PRP może być przygotowany bez użycia środka przeciwzakrzepowego (cytrynianu). Produkt pakowany zbiorczo po 5 szt.</t>
  </si>
  <si>
    <t>sztuka</t>
  </si>
  <si>
    <t>System do rekonstrukcji więzadła krzyżowego przedniego i tylnego oparty mocowaniu korówkowym. Implant do techniki z użyciem ścięgna czworogłowego uda. Płytka z 3 otworami wykonana ze stopu tytanu o kształcie prostokąta z zaokrąglonymi bokami o długości 12mm szerokości 3,5mm na stałe połączona z pętlą z nici plecionej niewchłanianej #2 wykonanej z rdzenia z poliestru oplecionego UHMWPE - polietylenem o ultra wysokiej masie cząsteczkowej. Pętla samozaciskowa z 4 mechanizmami blokującymi o długości 60mm umożliwiająca zawieszenie przeszczepu w kanale udowym bądź piszczelowym. Pętlą do podciągnięcia przeszczepu z możliwością zmniejszania swojej długości do 14mm za pomocą wolnych końców nici wychodzących z górnej części implantu. Zmniejszenie długości pętli powoduje wciągnięcie przeszczepu do kanału kostnego. Dociąganie pętli od strony zewnętrznej stawu. Pętla dociągająca powiązana na stałe z 20mm taśmą o szerokości 2mm zakończona nicią #2 w kształcie pętli wraz z igła prostą o długości 65mm do obszycia graftu i powiazania go na stałe z pętlą dociąganą. Płytka implantu dodatkowo zaopatrzona w nici #5 w kolorze niebieskim do przeciągnięcia implantu na zewnętrzną korówkę. Implant w wersji sterylnej zapakowany pojedynczo, na specjalnej podstawce ułatwiającej obszycie graftu.</t>
  </si>
  <si>
    <t>System do rekonstrukcji więzadła krzyżowego przedniego i tylnego oparty mocowaniu korówkowym. Implant do techniki z użyciem ścięgna czworogłowego uda. Pętla do podciągnięcia przeszczepu wykonania z nici plecionej niewchłanianej #2 wykonanej z rdzenia z poliestru oplecionego UHMWPE - polietylenem o ultra wysokiej masie cząsteczkowej. Pętla samozaciskowa z 4 mechanizmami blokującymi o długości 180mm umożliwiająca zawieszenie przeszczepu w kanale piszczelowym. Pętlą do podciągnięcia przeszczepu z możliwością zmniejszania swojej długości do 14mm za pomocą wolnych końców nici wychodzących z górnej części implantu. Zmniejszenie długości pętli powoduje wciągnięcie przeszczepu do kanału kostnego.
Dociąganie pętli od strony zewnętrznej stawu. Pętla dociągająca powiązana na stałe z 20mm taśmą o szerokości 2mm zakończona nicią #2 w kształcie pętli wraz z igła prostą o długości 65mm do obszycia graftu i powiazania go na stałe z pętlą dociąganą. Implant w wersji sterylnej zapakowany pojedynczo, na specjalnej podstawce ułatwiającej obszycie graftu.</t>
  </si>
  <si>
    <t>Jednorazowy sterylny pobierak do przeszczepu z mięśnia czworogłowego uda. Pobierak specjalnie zaprojektowany, aby umożliwić minimalne inwazyjne pobieranie przeszczepu. Dostępny w rozmiarach 8, 9, 10, 11mm. Pobierak złożony z dwóch elementów:
- Ostrej cylindrycznej, okrągłej końcówki do pobierania przeszczepu zgodnie z rozmiarem
- Przejrzystego uchwytu z oknem oraz podziałką do określenia długości przeszczepu.</t>
  </si>
  <si>
    <t>Implant bezwęzłowy w wersji Biokompozytowej oraz PEEK do stabilizacji tkanki w kości, implant kaniulowany, wkręcany dostępny w średnicy 3,5mm x 15,8mm, 4,75mm x 19,1mm oraz  5,5 mm x 19,1mm z PEEKowym początkiem do mocowania przeszczepu. Założony na jednorazowy wkrętak ze znacznikiem pozwalającymi na pełną kontrolę i ocenę prawidłowego założenia implantu. Implant umożliwia śródoperacyjną kontrolę napięcia tkanki. Implant przeładowany jedną dodatkową przesuwną nicią pozwalającą na założenie dodatkowego szwu po pełnym zablokowaniu implantu w kości.</t>
  </si>
  <si>
    <t>Implant bezwęzłowy w wersji biokompozytowej oraz PEEK do stabilizacji tkanki w kości, implant kaniulowany, wkręcany dostępny w średnicy 7mm, 8mm x 19,5mm z PEEKowym początkiem w kształcie widelca do mocowania przeszczepu. Widelec z dodatkowymi otworami do przeładowania pomocniczych nici. Implant założony na jednorazowy wkrętak ze znacznikiem pozwalającymi na pełną kontrolę i ocenę prawidłowego założenia implantu. Implant umożliwia śródoperacyjną możliwość kontroli napięcia tkanki. Implant przeładowany jedną dodatkową przesuwną nicią umożliwiającą założenie dodatkowego szwu po pełnym zablokowaniu implantu w kości.</t>
  </si>
  <si>
    <t>Implant bezwęzłowy w wersji biokompozytowej lub PEEK do stabilizacji tkanki w kości, implant kaniulowany, wbijany dostępny w średnicy 2,9 mm x 12,5mm z PEEKowym początkiem do mocowania przeszczepu. Założony na jednorazowy prowadnik ze znacznikiem pozwalającymi na pełną kontrolę i ocenę prawidłowego założenia implantu. Implant umożliwia śródoperacyjną możliwość kontroli napięcia tkanki.</t>
  </si>
  <si>
    <t>Implant bezwęzłowy w wersji biokompozytowej oraz PEEK do stabilizacji tkanki w kości, implant kaniulowany, wbijany dostępny w średnicy 3,5 mm x  19,5mm z PEEKowym początkiem do mocowania przeszczepu. Założony na jednorazowy prowadnik ze znacznikiem pozwalającymi na pełną kontrolę i ocenę prawidłowego założenia implantu. Implant umożliwia śródoperacyjną możliwość kontroli napięcia tkanki.</t>
  </si>
  <si>
    <t>Implant bezwęzłowy w wersji biokompozytowej oraz PEEK do stabilizacji tkanki w kości, implant kaniulowany, wbijany dostępny w średnicy 4,5 mm x 24mm z PEEKowym początkiem do mocowania przeszczepu. Założony na jednorazowy prowadnik ze znacznikiem pozwalającymi na pełną kontrolę i ocenę prawidłowego założenia implantu. Implant umożliwia śródoperacyjną możliwość kontroli napięcia tkanki.</t>
  </si>
  <si>
    <t>Igła jednorazowego użytku do szycia ścięgien stożka rotatorów, kompatybilna z urządzeniem „Scorpion”. Igła
pakowana sterylnie z nicią i plastikową rurka do przesuwania szwów.</t>
  </si>
  <si>
    <t>Kaniula artroskopowa miękka – elastyczna, z podwójnym kołnierzem uszczelniającym, łatwa do wprowadzenia, do operacji artroskopowych stawu ramiennego. Opakowanie 5 sztuk lub 1 sztuka. Dostępność w rozmiarach:
- o średnicy 6 mm i długości od 20 do 50mm,
- o średnicy 8 mm i długości od 20-60 mm,
- o średnicy 10 mm i długości od 20-50 mm.</t>
  </si>
  <si>
    <t>Kaniula typu Twist-In przeznaczona w szczególności do zabiegów artroskopii stawu barkowego do rekonstrukcji stożka rotatorów lub szycia obrąbka panewki stawu barkowego. Dostępność w rozmiarach:
- o średnicy 8,25 mm i długości 70 mm,
- o średnicy 8,25 mm i długości 90 mm,
- o średnicy 6 mm i długości 70 mm,
- o średnicy  6 mm i długości 90 mm,
- o średnicy 7 mm i długości 70 mm.</t>
  </si>
  <si>
    <t>Taśma chirurgiczna wykonana z ultra mocnego materiału szewnego w kolorze biało-niebieskim, grubości min #2 niewchłanialna o min. szerokości 2 mm. Przeznaczona do augmentacji i szycia stożka rotatorów, niestabilności stawów barkowo-obojczykowych i stawów skokowych. Taśma zakończona typową nicą
chirurgiczną umożliwiającą wykorzystanie jej wraz z kotwicami bezwęzłowymi. Długość robocza taśmy18 cm.</t>
  </si>
  <si>
    <t>Taśma chirurgiczna wykonana z ultra mocnego materiału szewnego w kolorze biało-czarnym, grubości min #2, niewchłanialna o min. szerokości 2 mm. Przeznaczona do augmentacji i szycia stożka rotatorów, niestabilności stawów barkowo-obojczykowych i stawów skokowych. Taśma zakończona typową nicą chirurgiczną umożliwiającą wykorzystanie jej wraz z kotwicami bezwęzłowymi. Długość robocza taśmy 18 cm.</t>
  </si>
  <si>
    <t>Mocna niewchłanialna nić o grubości #2 i długości 96,5 cm. Nić w kolorze niebieskim oraz biało-czarnym. Nić wykonana z plecionki o dwurdzeniowej strukturze, polietylenowych włóknach wewnętrznych UHMWPE i plecionych poliestrowych włóknach zewnętrznych przeplatanych UHMWPE nadających znakomitą
wytrzymałość, miękkość i odporność na przetarcia.</t>
  </si>
  <si>
    <t>Mocna niewchłanialna nić o grubości #2 i długości 96,5 cm w kolorze niebieskim. Nić wykonana z plecionki o dwurdzeniowej strukturze, polietylenowych włóknach wewnętrznych UHMWPE i plecionych poliestrowych włóknach zewnętrznych przeplatanych UHMWPE nadających znakomitą wytrzymałość, miękkość i odporność na przetarcia. Nić zakończona igłą 26,5 mm 1/2 koła.</t>
  </si>
  <si>
    <t>Wzmocniony szew chirurgiczny rozmiar #2-0, długość 46 cm, igła stożkowa 17,9mm, opakowanie zbiorcze 12 sztuk. Nić wykonana z plecionki o dwurdzeniowej strukturze, polietylenowych włóknach wewnętrznych UHMWPE i plecionych poliestrowych włóknach zewnętrznych przeplatanych UHMWPE nadających znakomitą wytrzymałość, miękkość i odporność na przetarcia.</t>
  </si>
  <si>
    <t>Wzmocniony szew chirurgiczny #2-0. Opakowanie zbiorcze 12 sztuk. Nić wykonana z plecionki o dwurdzeniowej strukturze, polietylenowych włóknach wewnętrznych UHMWPE i plecionych poliestrowych włóknach zewnętrznych przeplatanych UHMWPE nadających znakomitą wytrzymałość, miękkość i odporność na przetarcia.</t>
  </si>
  <si>
    <t>Mocna niewchłanialna nić o grubości #1 i długości 96,5 cm. Nić w kolorze niebieskim. Nić wykonana z plecionki o dwurdzeniowej strukturze, polietylenowych włóknach wewnętrznych UHMWPE i plecionych poliestrowych włóknach zewnętrznych przeplatanych UHMWPE nadających znakomitą wytrzymałość,
miękkość i odporność na przetarcia.</t>
  </si>
  <si>
    <t>Wzmocniony szew chirurgiczny rozmiar #0, igła 22,2mm, opakowanie zbiorcze 12 sztuk. Nić wykonana z plecionki o dwurdzeniowej strukturze, polietylenowych włóknach wewnętrznych UHMWPE i plecionych poliestrowych włóknach zewnętrznych przeplatanych UHMWPE nadających znakomitą wytrzymałość,
miękkość i odporność na przetarcia.</t>
  </si>
  <si>
    <t>Wzmocniony szew chirurgiczny z igłą #0. Opakowanie zbiorcze 12 sztuk. Nić wykonana z plecionki o dwurdzeniowej strukturze, polietylenowych włóknach wewnętrznych UHMWPE i plecionych poliestrowych włóknach zewnętrznych przeplatanych UHMWPE nadających znakomitą wytrzymałość, miękkość i odporność na przetarcia.</t>
  </si>
  <si>
    <t>Implant niewchłanialny tytanowy. Wkręt z szerokim rdzeniem, gwintowany na całej długości o średnicy 5,5mm i długości 16,3mm. Wkręt z dwiema nićmi niewchłanialnymi o grubości USP2, w różnych kolorach, o dwurdzeniowej strukturze, polietylenowych włóknach wewnętrznych i plecionych poliestrowych włóknach zewnętrznych. Zestaw wkręt z nićmi na podajniku. Podajnik ze znacznikami oznaczającymi optymalną
głębokość zakotwiczenia implantu. Separacja podajnika od wkrętu samoistna po zwolnieniu nici. Sterylny.</t>
  </si>
  <si>
    <t>Implant niewchłanialny tytanowy. Wkręt z szerokim rdzeniem, gwintowany na całej długości o średnicy 5,5mm i długości 16,3mm. Wkręt z dwiema nićmi niewchłanialnymi o grubości USP2, w różnych kolorach, o dwurdzeniowej strukturze, polietylenowych włóknach wewnętrznych i plecionych poliestrowych włóknach zewnętrznych. Nici zakończone igłami. Zestaw wkręt z nićmi na podajniku. Podajnik ze znacznikami oznaczającymi optymalną głębokość zakotwiczenia implantu. Separacja podajnika od wkrętu samoistna po
zwolnieniu nici. Sterylny.</t>
  </si>
  <si>
    <t>Implant niewchłanialny tytanowy. Wkręt z szerokim rdzeniem, gwintowany na całej długości o średnicy 4,5 mm i długości 14 mm. Wkręt z dwoma nićmi niewchłanialnymi o grubości USP2, w różnych kolorach, o dwurdzeniowej strukturze, polietylenowych włóknach wewnętrznych i plecionych poliestrowych włóknach zewnętrznych. Zestaw wkręt z nićmi na podajniku. Podajnik ze znacznikami oznaczającymi optymalną
głębokość zakotwiczenia implantu. Separacja podajnika od wkrętu samoistna po zwolnieniu nici. Sterylny.</t>
  </si>
  <si>
    <t>Implant niewchłanialny tytanowy. Wkręt z szerokim rdzeniem, gwintowany na całej długości o średnicy 5,5 mm i długości 16,3 mm. Wkręt z trzema nićmi niewchłanialnymi o grubości USP2, w różnych kolorach, o dwurdzeniowej strukturze, polietylenowych włóknach wewnętrznych i plecionych poliestrowych włóknach zewnętrznych. Zestaw wkręt z nićmi na podajniku. Podajnik ze znacznikami oznaczającymi optymalną
głębokość zakotwiczenia implantu. Separacja podajnika od wkrętu samoistna po zwolnieniu nici. Sterylny.</t>
  </si>
  <si>
    <t>Implant niewchłanialny tytanowy. Wkręt z szerokim rdzeniem, gwintowany na całej długości o średnicy 6,5mm i długości 16,3mm. Wkręt z trzema nićmi niewchłanialnymi o grubości USP2, w różnych kolorach, o dwurdzeniowej strukturze, polietylenowych włóknach wewnętrznych i plecionych poliestrowych włóknach zewnętrznych. Zestaw wkręt z nićmi na podajniku. Podajnik ze znacznikami oznaczającymi optymalną
głębokość zakotwiczenia implantu. Separacja podajnika od wkrętu samoistna po zwolnieniu nici. Sterylny.</t>
  </si>
  <si>
    <t>Implant biokompozytowy. Wkręt gwintowany na całej długości o średnicy 5,5mm i długości 14,7mm. Wkręt z dwoma nićmi niewchłanialnymi o grubości USP2, w różnych kolorach, o dwurdzeniowej strukturze, polietylenowych włóknach wewnętrznych i plecionych poliestrowych włóknach zewnętrznych. Zestaw wkręt z nićmi na podajniku. Podajnik ze znacznikami oznaczającymi optymalną głębokość zakotwiczenia implantu. Separacja podajnika od wkrętu samoistna po zwolnieniu nici. Sterylny.</t>
  </si>
  <si>
    <t>Implant biokompozytowy. Wkręt gwintowany na całej długości o średnicy 4,5mm i długości 14mm. Wkręt z dwoma nićmi niewchłanialnymi o grubości USP2, w różnych kolorach, o dwurdzeniowej strukturze, polietylenowych włóknach wewnętrznych i plecionych poliestrowych włóknach zewnętrznych. Zestaw wkręt z nićmi na podajniku. Podajnik ze znacznikami oznaczającymi optymalną głębokość zakotwiczenia implantu. Separacja podajnika od wkrętu samoistna po zwolnieniu nici. Sterylny.</t>
  </si>
  <si>
    <t>Implant niewchłanialny wykonany z PEEK. Wkręt z szerokim rdzeniem, gwintowany na całej długości o średnicy 5,5mm i długości 14,7mm. Wkręt z dwoma nićmi niewchłanialnymi o grubości USP2, w różnych kolorach, o dwurdzeniowej strukturze, polietylenowych włóknach wewnętrznych i plecionych poliestrowych włóknach zewnętrznych. Zestaw wkręt z nićmi na podajniku. Podajnik ze znacznikami oznaczającymi optymalną głębokość zakotwiczenia implantu. Separacja podajnika od wkrętu samoistna po zwolnieniu nici. Sterylny.</t>
  </si>
  <si>
    <t>Implant wykonany z PEEK. Wkręt gwintowany na całej długości o średnicy 4,5mm i długości 14mm. Wkręt z dwiema nićmi niewchłanialnymi o grubości USP2, w różnych kolorach, o dwurdzeniowej strukturze, polietylenowych włóknach wewnętrznych i plecionych poliestrowych włóknach zewnętrznych. Zestaw wkręt z nićmi na podajniku. Podajnik ze znacznikami oznaczającymi optymalną głębokość zakotwiczenia implantu. Separacja podajnika od wkrętu samoistna po zwolnieniu nici. Sterylny.</t>
  </si>
  <si>
    <t>Tytanowa płytka klinowa służąca do rekonstrukcji dolnej części kompleksu torebkowo więzadłowego stawu ramienno-łopatkowego w technice Latarjet.</t>
  </si>
  <si>
    <t>Śruba kaniulowana, częściowo gwintowana służąca do rekonstrukcji dolnej części kompleksu torebkowo- więzadłowego w niestabilnościach stawu ramienno-łopatkowego techniką Latarjet. Śruba w rozmiarze
3.75mm w długościach od 30 mm do 42mm.</t>
  </si>
  <si>
    <t>Ostrze do piły oscylacyjnej, długość 19 mm, szerokość 10 mm, grubość 0.55 mm, zakrzywione</t>
  </si>
  <si>
    <t>Płytka tytanowa, sterylna, dedykowana do rekonstrukcji stawu AC, w kształcie prostokąta z zaokrąglonymi rogami. Po dwóch stronach wcięcia z otworem umożliwiającym załadowanie taśm specjalistycznych niewchłanialnych o szerokości 2 mm. Implant wygięty anatomicznie do powierzchni obojczyka i wyrostka kruczego z laserową linią oznaczającą osiowe ustawienie implantu względem kości.</t>
  </si>
  <si>
    <t>Pętla nitinolowa służąca do przeciągania szwów w środowisku wodnym bez utraty swojej funkcji.
Jednorazowa o wymiarach 1,5 na 300 mm.</t>
  </si>
  <si>
    <t>Miękka kotwica do stabilizacji obrąbka o średnicy 1,6 mm i długości 19 mm, przeładowana pojedynczą supermocną nicią ortopedyczną w postaci taśmy o szerokości 1,3 mm. Kotwica sterylna załadowana na
jednorazowy podajnik.</t>
  </si>
  <si>
    <t>Wiertło proste o średnicy 1,6 mm dedykowane do implantacji kotwic miękkich o średnicy 1,6 mm używanych przy stabilizacji obrąbka.</t>
  </si>
  <si>
    <t>System do rekonstrukcji więzadła krzyżowego przedniego i tylnego oparty mocowaniu korówkowym. Płytka z 2 otworami wykonana ze stopu tytanu o kształcie prostokąta z zaokrąglonymi bokami o długości  12mm szerokości 3,5mm na stałe połączona z pętlą z nici plecionej niewchłanianej #2 wykonanej z rdzenia z poliestru oplecionego UHMWPE - polietylenem o ultra wysokiej masie cząsteczkowej. Pętla samozaciskowa z 4 mechanizmami blokującymi o długości 60mm umożliwiająca zawieszenie przeszczepu w kanale udowym bądź piszczelowym. Pętlą do podciągnięcia przeszczepu z możliwością zmniejszania swojej długości do 14mm  za pomocą wolnych końców nici wychodzących z górnej części implantu. Zmniejszenie długości pętli powoduje wciągnięcie przeszczepu do kanału kostnego. Dociąganie pętli od strony zewnętrznej stawu. Płytka implantu dodatkowo zaopatrzona w nici #5 w kolorze niebieskim do przeciągnięcia implantu na zewnętrzną korówkę. Implant w wersji sterylnej zapakowany pojedynczo.</t>
  </si>
  <si>
    <t>System do rekonstrukcji więzadła krzyżowego przedniego i tylnego oparty mocowaniu korówkowym. Płytka z 2 otworami wykonana ze stopu tytanu o kształcie prostokąta z zaokrąglonymi bokami o długości  12mm szerokości 3,5mm na stałe połączona z pętlą z nici plecionej niewchłanianej #2 wykonanej z rdzenia z poliestru oplecionego UHMWPE - polietylenem o ultra wysokiej masie cząsteczkowej. Pętla samozaciskowa z 4 mechanizmami blokującymi o długości 60mm umożliwiająca zawieszenie przeszczepu w kanale udowym bądź piszczelowym. Pętlą do podciągnięcia przeszczepu z możliwością zmniejszania swojej długości do 14mm za pomocą wolnych końców nici wychodzących z górnej części implantu. Zmniejszenie długości pętli powoduje wciągnięcie przeszczepu do kanału kostnego. Dociąganie pętli od strony zewnętrznej stawu. Płytka implantu dodatkowo zaopatrzona w nici #5 w kolorze niebieskim do przeciągnięcia implantu na zewnętrzną korówkę.  W komplecie z implantem drut udowy o średnicy 2,4mm długości 408mm zakończony grotem o średnicy  4mm. Drut zaopatrzony od strony grotu w miarkę do 200mm skalowana co 5mm, z drugiej strony   zaopatrzony w oczko otwarte do przeciągnięcia nici. Implant w wersji sterylnej zapakowany pojedynczo.</t>
  </si>
  <si>
    <t>System do rekonstrukcji więzadła krzyżowego przedniego i tylnego oparty mocowaniu korówkowym. Płytka z 3 otworami wykonana ze stopu tytanu o kształcie prostokąta z zaokrąglonymi bokami o długości 12mm szerokości 3,5mm na stałe połączona z pętlą z nici plecionej niewchłanianej #2 wykonanej z rdzenia z poliestru oplecionego UHMWPE - polietylenem o ultra wysokiej masie cząsteczkowej. Pętla samozaciskowa z 4 mechanizmami blokującymi o długości 60mm umożliwiająca zawieszenie przeszczepu w kanale udowym bądź piszczelowym. Pętlą do podciągnięcia przeszczepu z możliwością zmniejszania swojej długości do 14mm za pomocą wolnych końców nici wychodzących z górnej części implantu. Zmniejszenie długości pętli powoduje wciągnięcie przeszczepu do kanału kostnego. Dociąganie pętli od strony zewnętrznej stawu. Płytka implantu dodatkowo zaopatrzona w nici #5 w kolorze niebieskim do przeciągnięcia implantu na zewnętrzną korówkę oraz nić #2 w kolorze biało czarnym do obrócenia płytki poza kanałem. Implant w wersji sterylnej zapakowany pojedynczo.</t>
  </si>
  <si>
    <t>System do rekonstrukcji więzadła krzyżowego przedniego oparty mocowaniu korówkowym. Implant do techniki z wykorzystaniem ścięgna z więzadła rzepki. Płytka z 2 otworami wykonana ze stopu tytanu o kształcie prostokąta z zaokrąglonymi bokami o długości 12mm szerokości 3,5mm na stałe połączona z pętlą. Pętla do samoddzielnego złożenia na bloczku kostnym wykonana z nici plecionej niewchłanianej #2 wykonanej z rdzenia z poliestru oplecionego UHMWPE - polietylenem o ultra wysokiej masie cząsteczkowej.
Pętla z jednej strony zaopatrzona w prostą igłę długości 84mm w celu przełożenia przez bloczek kostny. Drugi koniec pętli złożony z pojedynczej nici i nitki pomocniczej przełożonej przez nic od strony płytki  do
przeciągnięcia przez płytkę tworząc samozaciskową konstrukcję. Po złożeniu na bloczku kostnym pętla samozaciskowa z 4 mechanizmami blokującymi umożliwiająca zawieszenie przeszczepu w kanale udowym bądź piszczelowym . Pętlą do podciągnięcia przeszczepu z możliwością zmniejszania swojej długości do 14mm za pomocą wolnych końców nici wychodzących z górnej części implantu .Zmniejszenie długości pętli  powoduje wciągnięcie przeszczepu do kanału kostnego . Dociąganie pętli od strony zewnętrznej stawu. Płytka implantu dodatkowo zaopatrzona w nici #5 w kolorze niebieskim do przeciągnięcia implantu na zewnętrzną korówkę. Implant w wersji sterylnej zapakowany pojedynczo, na specjalnej podstawce wraz z instrukcją składania oraz drutem Kirschnera do przygotowania otworu w bloczku.</t>
  </si>
  <si>
    <t>System do rekonstrukcji więzadła krzyżowego przedniego i tylnego oparty mocowaniu korówkowym. Pętla do podciągania przeszczepu (bez guzika) wykonana z nici plecionej niewchłanianej #2 wykonanej z rdzenia z poliestru oplecionego UHMWPE - polietylenem o ultra wysokiej masie cząsteczkowej. Pętla samozaciskowa z 4 mechanizmami blokującymi o długości 18cm umożliwiająca zawieszenie przeszczepu w kanale piszczelowym. Pętlą do podciągnięcia przeszczepu z możliwością zmniejszania swojej długości do 14 mm  za pomocą   wolnych końców nici wychodzących z implantu. Zmniejszenie długości pętli powoduje wciągnięcie   przeszczepu do kanału kostnego. Dociąganie pętli od strony zewnętrznej stawu. Implant dostępny w wersji złożonej oraz otwartej do śródoperacyjnego złożenia.</t>
  </si>
  <si>
    <t>Guzik do mocowania piszczelowego wypukły w kształcie kapelusza tytanowy w czterech rozmiarach średnicy zewnętrznej 11mm, 14mm, 17mm i 20mm oraz odpowiednio w średnicach wewnętrznych 4 mm, 7 mm, 9 mm i 9 mm. Guziki z dwoma otworami z nacięciem podłużnym umożliwiającym założenie pętli oraz w średnicy zewnętrznej 11mm, 14mm, 17mm i 20 mm dodatkowo z jednym lub dwoma otworami na przeprowadzenie nici/taśmy. Implant w wersji sterylnej zapakowany pojedynczo.</t>
  </si>
  <si>
    <t>Śruba interferencyjna biokompozytowa do rekonstrukcji więzadła przedniego ACL i tylnego PCL.  Implant zbudowany w 30 % z  dwufazowego fosforanu wapnia (BCP) i w 70% z PLDLA. Śruba o konikalnym kształcie, posiada miękki gwint o dużym skoku na całej długości ułatwiający wprowadzanie. Proces połączenia dwóch materiałów wzmacnia parametry implantu a mikro pory oraz otwory wzdłuż osi implantu ułatwia przebudowę i przerost kością. Udowodniona min. 98% przebudowa w kość. W celu łatwiejszego i
precyzyjniejszego wprowadzania gniazdo śruby stożkowe sześcioramienne. Implant w wersji sterylnej pakowany pojedynczo. Wymiary: Długość 20 mm o średnicach 6-10 mm (skok co 1 mm), wyposażone w osłonkę ułatwiającą wprowadzenie w kanał. Długość 30 mm o średnicach 7-12 mm (skok co 1 mm).</t>
  </si>
  <si>
    <t>Śruba interferencyjna do rekonstrukcji więzadła przedniego ACL i tylnego PCL. Implant zbudowany z niewchłanialnego materiału typu PEEK. Śruba o konikalnym kształcie ułatwiającym wprowadzenie z miękkim gwintem na całej długości. W celu łatwiejszego i precyzyjniejszego wprowadzania gniazdo śruby stożkowe sześcioramienne Implant w wersji sterylnej pakowany pojedynczo. Wymiary: Długość 20 mm o średnicach 6- 10 mm (skok co 1 mm), wyposażone w osłonkę ułatwiającą wprowadzenie w kanał. Długość 30 mm o średnicach 7-12 mm (skok co 1 mm).</t>
  </si>
  <si>
    <t>Śruba interferencyjna tytanowa z zaokrągloną główką oszczędzającą przeszczep w technice transtibial. Śruba wyposażona w osłonkę ułatwiającą wprowadzanie. Implant pakowany pojedynczo, sterylny. Wymiary: długość 15 mm o średnicy 7 mm, długość 20 mm o średnicach 6 mm - 9 mm (skok co 1 mm),  długość 25 mm o średnicach 7 mm - 9 mm (skok co 1 mm), długość 30 mm o średnicach 7 mm - 9 mm.</t>
  </si>
  <si>
    <t>Śruba interferencyjna tytanowa w pełni gwintowana. Implant pakowany pojedynczo, sterylny. Zalecany drut nitynolowy o średnicy 2mm. Wymiary: długość 20 mm o średnicach 7-10 mm (skok co 1 mm), długość 25 mm o średnicach 7-10 mm (skok co 1 mm), długość 30 mm o średnicach 7-10 mm (skok co 1 mm).</t>
  </si>
  <si>
    <t>Podkładka rewizyjna, tytanowa podkładka o rozmiarach 5 mm x 20 mm. Z jednej strony posiada wcięcie umożliwiające nałożenie jej na implant udowy.</t>
  </si>
  <si>
    <t>Drut wiercący z rozkładanym końcem, pozwalającym na wiercenie kanałów w systemie wstecznego wiercenia w średnicach od 6 mm do 12 mm ze skokiem co 0,5 mm (bez rozmiaru 6,5 mm). Wiertło z wycechowaną podziałką oraz gumową nakładką do precyzyjnego zmierzenia długości kanału. Łatwe rozkładanie i składanie wiertła o żądanej średnicy poprzez przekręcanie kółka na rękojeści w dystalnej części. Pakowane pojedynczo, sterylne. Wymiary: Średnica 3,5 mm.</t>
  </si>
  <si>
    <t>Drut wiercący z miarką co 5 mm, o średnicy 2,4 mm, zakończony ostrym grotem wiercącym pod płytkę udową. Dostępny z otwartym końcem lub zamkniętym oczkiem do przeciągania nitek. Średnica kanału - 4
mm. Sterylny.</t>
  </si>
  <si>
    <t>Drut wiercący piszczelowy o średnicy 2,4 mm i długości 311 mm. Pakowany pojedynczo, sterylny</t>
  </si>
  <si>
    <t>Drut nitynolowy do śruby interferencyjnej o średnicy 1,1mm. Wycechowane oznaczenia na drucie w
długościach 25mm oraz 30mm. Pakowany sterylnie.</t>
  </si>
  <si>
    <t>Drut wiercący. Na drucie znajduje się 30 laserowych oznaczeń co 5 mm umożliwiających precyzyjne zmierzenie długości wierconego kanału. Pakowany pojedynczo, sterylny. Wymiary: średnica 3.5 mm, długość
311 mm.</t>
  </si>
  <si>
    <t>Mocna nić niewchłanialma o grubości #2, długości 26"", w kolorze niebieskim. Nić wykonana z plecionki o dwurdzeniowej strukturze, polietylenowych włóknach wewnętrznych UHMWPE i plecionych poliestrowych włóknach zewnętrznych przeplatanych UHMWPE nadających znakomitą wytrzymałość, miękkość i odporność
na przetarcia, zakończona pętlą 1,5"".</t>
  </si>
  <si>
    <t>Mocna niewchłanialna nić o grubości #2, długości 26"", w różnych kolorach. Nić wykonana z plecionki o dwurdzeniowej strukturze, polietylenowych włóknach wewnętrznych UHMWPE i plecionych poliestrowych włóknach zewnętrznych przeplatanych UHMWPE nadających znakomitą wytrzymałość, miękkość i odporność na przetarcia, zakończona pętlą 1,5"".</t>
  </si>
  <si>
    <t>Wiertło kaniulowane tulejowe do wiercenia kanałów w kości o średnicy od 7mm do 14mm z podziałką długości. Wiertło w komplecie z wypychaczem kołka kostnego powstałego po wierceniu.</t>
  </si>
  <si>
    <t>Jednorazowy nóż do pobierania przeszczepu BTB. Nóż złożony z dwóch ostrzy umożliwiający pobranie przeszczepu o szerokości 8,9,10,11mm.</t>
  </si>
  <si>
    <t>Jednorazowe noże do pobierania przeszczepu z rozcięgna mięśnia czworogłowego uda. Ostrza dostępne w szerokości 9mm, 10mm oraz 11mm. Ostrze pozwala na małoinwazyjne pobranie przeszczepu o żądanej długości i szerokości. Pakowane sterylne</t>
  </si>
  <si>
    <t>Implant tytanowy, dedykowany do mocowania kostnego tkanek miękkich/ścięgien lub nici w postaci skobla. Implant dostępny w czterech rozmiarach szerokości: 6 mm, 8 mm, 11 mm i długości 20mm. Obie nóżki skobla na całej długości nacięte pod kątem po stronie zewnętrznej  celu zwiększenia siły wyrywającej skobla, ostre zakończenie nóżek implantu  pozwala na implantacje do kości korowej bez nawiercania. Implant na powierzchni dociskającej ścięgno posiada dwa rzędy kolców łącznie, w zależności od szerokości od  4 do 7 sztuk. Specjalny zestaw narzędzi umożliwia wbicie implantu w kość. Implanty pakowane pojedynczo sterylne.</t>
  </si>
  <si>
    <t>Niskoprofilowa śruba gąbczasta o średnicy 6,5mm i długościach od 25mm do 40mm. śruba pakowana
sterylnie."</t>
  </si>
  <si>
    <t>Podkładka do śrub gąbczastych z kolcami po obwodzie w celu lepszego docisku do kości. Średnica 14 mm.</t>
  </si>
  <si>
    <t>Specjalistyczny szew ortopedyczny do obszycia graftu z użyciem ścięgna czworogłowego uda. Szew złożony z nici #2 o dwurodzajowej strukturze: polietylenowych włóknach wewnętrznych oraz plecionych poliestrowych włóknach zewnętrznych kształcie pętli wraz z igła prostą o długości 76 mm do obszycia graftu pętla na stałe powiązana z taśmą o szerokości 2 mm i długości 50,8 mm. Produkt sterylny.</t>
  </si>
  <si>
    <t>Specjalistyczna nić dedykowana do obszycia ścięgna w rekonstrukcji więzadła krzyżowego przedniego i tylnego. Oplatany szew polimerowy w rozmiarze #2 długość całkowita 101,6 cm o dwurodzajowej strukturze: polietylenowych włóknach wewnętrznych oraz plecionych poliestrowych włóknach zewnętrznych. Nić  w kształcie pętli długość robocza 50,8 cm. Pętla z nici połączona z prostą igłą o długości 76 mm do obszycia graftu. Produkt dostępny w dwóch kolorach – niebieskim oraz biało-zielonym. Produkt sterylny"</t>
  </si>
  <si>
    <t>System szycia łąkotek all – inside. Implant o wysokiej wytrzymałości na wyrwanie min 70 N. System zbudowany z dwóch miękkich implantów wykonanych z nici połączonych ze sobą nierozpuszczalną nicią # 2-0 wykonanej z rdzenia z poliestru oplecionego UHMWPE - polietylenem o ultra wysokiej masie cząsteczkowej. Implanty załadowane do igły o szerokości 1,5mm.  Zastosowanie implantów miękkich pozwala na idealne dopasowanie się do warunków powierzchni tkanki przez co uzyskujemy solidne i pewne mocowanie.
Wstępnie zawiązany przesuwny węzeł w osłonie szwu implantu eliminuje konieczność artroskopowego wiązania węzła. Konstrukcja implantu umożliwia kolejne dociągnięcie 2 pojedynczych szwów materacowych. Igły z implantami znajdują się w jednym ergonomicznym narzędziu umożliwiającym wprowadzanie implantu jedną ręką, przy każdej rotacji. Umieszczone w rękojeści pokrętło do implantacji  umożliwia jednoręczne i powtarzalne dostarczanie implantów w różnych orientacjach narzędzia. Zrzucenie implantu i przeładowanie potwierdzone sygnałem dźwiękowym. Implant wyposażony jest w zintegrowany ogranicznik głębokości 10–18 mm (zwiększane co 2 mm), dostępny jest w czterech różnych opcjach: wygięcie w górę 12 i 24 stopnie, w dół 12 stopni i w wersji prostej. System umożliwia założenie implantów bez wyciągania rękojeści z kolana.</t>
  </si>
  <si>
    <t>Taśma biało / niebieska o szerokości 0.9 mm i długości 96,5 cm, taśma wykonana z wielopasmowego,
długołańcuchowego polietylenu o bardzo wysokiej masie cząsteczkowej (UHMWPE) zakończona prostymi długimi igłami do szycia łąkotki.</t>
  </si>
  <si>
    <t>System szycia łąkotek metodą inside – outside. System zaopatrzony w giętką prowadnice umożliwiającą dogięcie śródoperacyjne oraz igłę nitynolową z oczkiem – jednorazowy sterylny zestaw umożliwia założenie kilku szwów łąkotki u jednego pacjenta. W zestawie dokręcany zacisk ułatwiający wprowadzenie igły w tkanki. Pakowane pojedynczo, sterylne.</t>
  </si>
  <si>
    <t>Wielorazowe narzędzie do szwów typu scorpion. Narzędzie dedykowane do zabiegów w stawie kolanowym. Umożliwia dostęp w ciasnych zakamarkach stawu kolanowego.  Do wykorzystania z nicią #0 oraz szwu typu FiberWire 2-0 lub mini taśmy szwowej  o wym. 0,9 mm. Ergonomicznie zaprojektowane narzędzie do obsługi jedną ręką. Narzędzie z płaską szczęką służącą do złapania łąkotki i za pomocą kompatybilnej igły przeszycia jej nicią.  Urządzenie umożliwia wielokrotne przeszycie tkanki u jednego pacjenta.</t>
  </si>
  <si>
    <t>Jednorazowa igła do wielorazowego narzędzia szyjącego typu scorpion kolanowy. Igła służy do podawania nici do górnej szczęki narzędzia. Igła zapakowana sterylnie.</t>
  </si>
  <si>
    <t>Sterylny zestaw do szycia łękotki rogu tylnego metodą all inside.
Zestaw zawiera przeszywacz przeładowany mocną nicią #2-0 wraz z igłą, której zadaniem jest przeszycie łękotki, złapanie nici po zewnętrznej stronie i przeciągnięcie jej do środka. W skład sterylnego kompletu wchodzi elastyczny popychacz do zawiązania węzła. Produkt w wersji standardowej oraz małej.</t>
  </si>
  <si>
    <t>Jednorazowy zestaw do sterylnego transferu autologicznego przeszczepu chrzestno-kostnego, dostępny w czterech średnicach  6mm, 8mm, 10mm, 12mm. Zestaw składa się z:
- podbieraka z wycechowaną głębokością pobranego przeszczepu w zakresie 0-20mm, skok co 1mm, podłużne nacięcie pozwalające na sprawdzenie jakości i kontrolę pobranego kołka,
- wiertła oraz narzędzi do wykonania otworu w miejscu uszkodzenia,
- przezroczystej tulei do kontrolowanej implantacji przeszczepu.</t>
  </si>
  <si>
    <t>Jednorazowy zestaw do implantacji strzałek wchłanialnych z PLLA do fiksacji odprysków chrzęstno-kostnych w technice artroskopowej. Zestaw złożony z prowadnika, wiertła i dobijaka. Zestaw pakowany pojedynczo, sterylny.</t>
  </si>
  <si>
    <t>Strzałki do fiksacji odprysków chrzęstno-kostnych, wchłanialne, wykonane z PLLA, o długości 18mm i średnicy 1,3mm. Strzałka załadowana do jednorazowego podajnika. Implant posiada podwójnie odwrócone zęby w celu lepszego docisku chrząstki.</t>
  </si>
  <si>
    <t>Zestaw do MPFL składający się z: 1. przymiaru udowego przeziernego ze znacznikami rentgenowskimi – w celu znalezienia osi obrotu. 2.  dwa implanty biokompozytowe wkręcane o  średnicy 4,75 z PEEKowym oczkiem do przeprowadzenia przeszczepu. Jednorazowy wkrętak ze znacznikiem pozwalającym na pełną kontrolę i ocenę prawidłowego założenia implantu. Implant umożliwiający śródoperacyjną możliwość kontroli napięcia przeszczepu. 3. Śruba interferencyjna biokompozytowa o średnicy 6mm i długości 23 mm.4. Dwóch drutów   do rzepki 2,4mm 5. Drutu udowego z oczkiem 2,4mm 6. Wiertła 4,5mm do kotwic w rzepce 7. Wiertła z podziałka 7mm do śruby udowej.</t>
  </si>
  <si>
    <t>Zestaw do MPFL składający się z:
1. przymiaru udowego przeziernego ze znacznikami rentgenowskimi – w celu znalezienia osi obrotu.
2. dwa implanty biokompozytowe wkręcane o  średnicy 4,75 z PEEKowym oczkiem do przeprowadzenia przeszczepu. Jednorazowy wkrętak ze znacznikiem pozwalającym na pełną kontrolę i ocenę prawidłowego założenia implantu. Implant umożliwiający śródoperacyjną możliwość kontroli napięcia przeszczepu.
3. Śruba interferencyjna biokompozytowa o średnicy 6mm i długości 23 mm.</t>
  </si>
  <si>
    <t>Jednorazowe kaniulowane narzędzie typu lasso dedykowane do zabiegów w stawie kolanowym, w
szczególności do szycia uszkodzeń typu Ramp. Narzędzie zakrzywione 25 stopni w prawo lub lewo, wstępnie załadowane sztywną nicią 2-0. Do przepychania nitki przez narzędzie służą dwa koła wykonane z antypoślizgowego materiału. Dla łatwiejszej identyfikacji kolor narzędzia zakrzywionego w lewo jest inny od zakrzywionego w prawo. Pakowane pojedynczo, sterylne.</t>
  </si>
  <si>
    <t>Implant do otwierającej osteotomii piszczelowej HTO w postaci płyty. Niewchłaniana płytka wykonana z CF- PEEK (PEEK wzmocniony włóknem węglowym i tantalowym)  w kształcie litery T dostępna w jednym uniwersalnym rozmiarze. Płytka przezierna dla promieni RTG. Zawartość wplecionych włókien powoduje
zacienienie na obrazie RTG. Na zdjęciu widoczny delikatny obrys płyty. Implant  z 7 otworami na śruby, cztery otwory w części bliższej osteotomii i trzy otwory w części dystalnej. Płyta daje możliwości blokady śruby w otworze  +/-12 stopni – blokowanie wieloosiowe. Płytka stabilna kątowo - śruby mocowane w implancie poprzez wkręcenie głowy śruby w płytę. Możliwość użycia śruby dociągającej korowej.</t>
  </si>
  <si>
    <t>Śruby do osteotomii piszczelowej/udowej (HTO/LDFO) wykonane z tytanu, samogwintujące. Głowa śruby stożkowa,  gwintowana w celu kątowej stabilizacji w płycie poprzez wkręcenie się i zakotwiczenie śruby w
płycie . Gniazdo śruby sześciokątne typu „HEX”  Implant dostępne w średnicy 5,0 mm w długości od 16 mm do 90 mm ze skokiem co 2 mm o w przedziale długości od 16 mm do 50 mm  powyżej ze skokiem długości co 5 mm. Śruby niesterylne lub sterylne.</t>
  </si>
  <si>
    <t>Śruby  kompresyjne, korowe do osteotomii piszczelowej/udowej (HTO/LDFO) wykonane z tytanu,
samogwintujące. Gniazdo śruby sześciokątne typu „HEX”  Implant dostępne w średnicy 4,5 mm w długości od 24 mm do 52 mm ze skokiem co 4 mm. Śruby oznaczone kolorem złotym, niesterylne lub sterylne.</t>
  </si>
  <si>
    <t>Drut wiercący łamany, wykorzystywany w zabiegach osteotomii. Drut o średnicy 2.4 mm i długości 216 mm.
Pakowany pojedynczo, sterylny.</t>
  </si>
  <si>
    <t>Sterylny zestaw do naprawy mięśnia piersiowego złożony z czterech guzików przeładowanych nicią zakończoną igłami, wprowadzaczem do guzików oraz wiertła 3,2mm do wykonania otworów pod guziki.</t>
  </si>
  <si>
    <t>Sterylny zestaw pakowany jako gotowy do użycia podczas tenodezy dystalnego odcinka bicepsa z możliwością wciągnięcia bicepsa i podwójnej fiksacji. W skład zestawu wchodzą: Dedykowany do tenodezy bicepsa guzik tytanowy 12 mm x 2,6 mm z dwoma otworami na nici, śruba biokompozytowa o średnicy 7mm i długości 10 mm, nić typu FiberLoop #2 w postaci okrągłej pętli z prostą igłą, podajnik do guzika, drut wiercący średnica  3,2 mm z miarką o średnicy dedykowanej do guzika, śrubokręt.</t>
  </si>
  <si>
    <t>Bezwęzłowa technika rekonstrukcji stawu barkowo obojczykowego złożona z guzika z przełożoną regulowaną pętlą. Konstrukcja złożona z 2 niezależnych samozaciskających się szwów. System zaopatrzony w dwa tytanowe guziki. Pierwszy dopasowany do kształtu obajczyka oraz guzika prostokątnego. System zaopatrzony w dodatkową nić do napiniania prostokątnego guzika.</t>
  </si>
  <si>
    <t>Igły z nicią dedykowane do szycia łąkotki metodą inside out. Stalowe igły połączone na stałe z nicią 2-0 o dwurdzeniowej strukturze polietylenowych włókien wewnętrznych oraz plecionych poliestrowych włóknach zewnętrznych i długości 97cm. Igły dostępne w dwóch długościach. Pakowane po 10 lub pojedynczo, sterylne.</t>
  </si>
  <si>
    <t>System do rekonstrukcji więzadła krzyżowego przedniego i tylnego oparty mocowaniu korówkowym. Płytka z 3 otworami wykonana ze stopu tytanu o kształcie prostokąta z zaokrąglonymi bokami o długości 12mm szerokości 3,5mm na stałe połączona z pętlą z taśmy niewchłanianej o szerokości 1,85mm wykonanej z rdzenia z poliestru oplecionego UHMWPE - polietylenem o ultra wysokiej masie cząsteczkowej. Pętla samozaciskowa z 5 mechanizmami blokującymi o długości 60 mm umożliwiająca zawieszenie przeszczepu w kanale udowym bądź piszczelowym. Pętlą do podciągnięcia przeszczepu z możliwością zmniejszania swojej długości do 13 mm za pomocą wolnych końców taśm wychodzących z górnej części implantu. Zmniejszenie długości pętli powoduje wciągnięcie przeszczepu do kanału kostnego. Dociąganie pętli od strony zewnętrznej stawu. Płytka implantu dodatkowo zaopatrzona w nici #5 w kolorze niebieskim do przeciągnięcia implantu na zewnętrzną korówkę oraz nić #2 w kolorze biało czarnym do obrócenia płytki poza kanałem. Implant w wersji sterylnej zapakowany pojedynczo.</t>
  </si>
  <si>
    <t>System do rekonstrukcji więzadła krzyżowego przedniego i tylnego oparty mocowaniu korówkowym. Pętla do podciągania przeszczepu (bez guzika) wykonana z taśmy niewchłanianej o szerokości 1,85 mm wykonanej z rdzenia z poliestru oplecionego UHMWPE - polietylenem o ultra wysokiej masie cząsteczkowej. Pętla samozaciskowa z 5 mechanizmami blokującymi o długości 60mm umożliwiająca zawieszenie przeszczepu w kanale udowym bądź piszczelowym. Pętlą do podciągnięcia przeszczepu z możliwością zmniejszania swojej długości do 13 mm za pomocą wolnych końców taśm wychodzących z implantu. Zmniejszenie długości pętli powoduje wciągnięcie przeszczepu do kanału kostnego. Dociąganie pętli od strony zewnętrznej stawu. Implant dodatkowo wyposażony w niebieska nić zabezpieczająca przed przypadkowym ściągnięciem pętli.</t>
  </si>
  <si>
    <t>System do rekonstrukcji więzadła krzyżowego przedniego i tylnego oparty mocowaniu korówkowym.  Płytka do implantu z  3 otworami, wykonana ze stopu tytanu o kształcie prostokąta z zaokrąglonymi bokami, na stałe połączona z pętlą z taśmy niewchłanianej o szerokości 1,85 mm wykonanej z rdzenia z poliestru oplecionego UHMWPE - polietylenem o ultra wysokiej masie cząsteczkowej. Pętla samozaciskowa z 5 mechanizmami blokującymi o długości 60 mm umożliwiająca zawieszenie przeszczepu w kanale udowym  bądź piszczelowym. Pętlą do podciągnięcia przeszczepu z możliwością zmniejszania swojej długości do 13 mm za pomocą wolnych końców taśm wychodzących z górnej części implantu. Zmniejszenie długości pętli powoduje wciągnięcie przeszczepu do kanału kostnego. Dociąganie pętli od strony zewnętrznej stawu. Płytka implantu dodatkowo zaopatrzona w nici #5 w kolorze niebieskim do przeciągnięcia implantu na zewnętrzną korówkę. Przez implant przewleczona jest mocna taśma niewchłanialna wykorzystywana jako dodatkowe wzmocnienie internal brace. Implant w wersji sterylnej zapakowany pojedynczo. Wymiary: Długość 12 mm, Szerokość 3,5 mm.</t>
  </si>
  <si>
    <t>System do rekonstrukcji więzadła krzyżowego przedniego oparty mocowaniu korówkowym. Implant do techniki z wykorzystaniem ścięgna z więzadła rzepki. Płytka z  3 otworami wykonana ze stopu tytanu o kształcie prostokąta z zaokrąglonymi bokami o długości 12mm szerokości 3,5mm na stałe połączona z pętlą. Pętla do samoddzielnego złożenia na bloczku kostnym wykonana z taśmy niewchłanianej o szerokości 1,85mm wykonanej z rdzenia z poliestru oplecionego UHMWPE - polietylenem o ultra wysokiej masie cząsteczkowej. Pętla z taśmy z jednej strony zaopatrzona w prostą igłę długości 84mm w celu przełożenia przez bloczek kostny. Drugi koniec pętli złożony z pojedynczej taśmy i pętli nitinolowej z uchwytem przełożonej przez taśmę od strony płytki do przeciągnięcia przez płytkę tworząc samozaciskową konstrukcję. Po złożeniu na bloczku kostnym pętla samozaciskowa z 5 mechanizmami blokującymi umożliwiająca zawieszenie przeszczepu w kanale udowym bądź piszczelowym. Pętlą do podciągnięcia przeszczepu z możliwością zmniejszania swojej długości do 13mm za pomocą wolnych końców nici wychodzących z górnej części implantu. Zmniejszenie długości pętli powoduje wciągnięcie przeszczepu do kanału kostnego. Dociąganie pętli od strony zewnętrznej stawu. Płytka implantu dodatkowo zaopatrzona w nici #5 w kolorze niebieskim do przeciągnięcia implantu na zewnętrzną korówkę oraz nić #2 w kolorze biało czarnym do obrócenia płytki poza kanałem. Implant w wersji sterylnej zapakowany pojedynczo, na specjalnej podstawce wraz z instrukcją składania.</t>
  </si>
  <si>
    <t>System do rekonstrukcji więzadła krzyżowego przedniego i tylnego oparty mocowaniu korówkowym. Płytka z otworami wykonana ze stopu tytanu o kształcie prostokąta z zaokrąglonymi bokami o długości  12mm szerokości 3,5mm. System pozwala na stworzenie pętli samozaciskowej umożliwiająca zawieszenie przeszczepu w kanale udowym. Pętla wykonana z poliestru oplecionego UHMWPE - polietylenem o ultra wysokiej masie cząsteczkowej Skrócenie pętli za pomocą wolnych końców nici wychodzących z górnej części implantu. Zmniejszenie długości pętli powoduje wciągnięcie przeszczepu do kanału kostnego. Dociąganie pętli od strony zewnętrznej stawu. Płytka implantu dodatkowo zaopatrzona w taśmę w kolorze niebieskim do dodatkowej stabilizacji przeszczepu. Implant w wersji sterylnej zapakowany pojedynczo.</t>
  </si>
  <si>
    <t>Pętla do podszycia w kształcie zamkniętego okręgu o średnicy 25mm, 35mm, 45mm, 55mm. Pętla wykonana z poliestru oplecionego UHMWPE - polietylenem o ultra wysokiej masie cząsteczkowej. Pętla przeładowana dodatkową nicią do przeładowania przez zawieszkę udową.</t>
  </si>
  <si>
    <t>Miękka kotwica do rekonstrukcji stożka rotatorów o średnicy 2,6 mm i długości 19 mm, bezwęzłowa, działająca w systemie chińskiej pułapki. Kotwica  założona na jednorazowy podajnik. Implant przeładowany nicią #5. Technika nie wymagająca nawiercenia ani nabijania otworu pod kotwicę - samonabijająca.</t>
  </si>
  <si>
    <t>Implant węzłowy wykonany z nici w kształcie rurki o średnicy 2,6mm, o szerokosci 1,3 mm. Implant założony na jednorazowy podajnik skonstruowany w systemie self-punch umożliwiający implantację kotwicy bez wcześniejszego nawiercania, bądź ubijania kości celem utworzenia loży. Kotwica w wersji przeładowanej dwoma taśmami przesuwnymi. Kotwica wykonana z  poliestru  oplecionego  UHMWPE -  polietylenem o ultra wysokiej masie cząsteczkowej.</t>
  </si>
  <si>
    <t>Miękka kotwica do stabilizacji obrąbka o średnicy 1,8 mm i długości 19 mm, bezwęzłowa, działająca w systemie chińskiej pułapki. Kotwica założona na jednorazowy podajnik wyposażony w zgrubienie
centralizujące podczas implantacji. Kotwica wykonana z poliestru oplecionego UHMWPE - polietylenem o ultra wysokiej masie cząsteczkowej.</t>
  </si>
  <si>
    <t>Implant do rekonstrukcji stawu AC złożony z dwóch guzików połączonych samozaciskową pętlą polietylenową. Pętla złożona z szwów chirurgicznych w rozmiarze #6. Implant na jednorazowym podajniku.</t>
  </si>
  <si>
    <t>Bezwęzłowa technika rekonstrukcji stawu barkowo obojczykowego złożona z guzika z przełożoną regulowaną pętlą. Konstrukcja złożona z 2 niezależnych samozaciskających się szwów. System zaopatrzony w tytanowy guzik o kołnierzu 10mm i podstawie 5mm. Podstawa 5mm zagłębiająca się w tunel obojczyka co zapobiega ścieraniu szwów i poszerzaniu tunelu obojczykowego. System zaopatrzony w prowadnik wykonany z nici do przeciągnięcia przez tunele kostne.</t>
  </si>
  <si>
    <t>"Zestaw implantów oraz narzędzi do naprawy niestabilności barku poprzez zaopatrzenie ubytku panewki metodą „metal free”. Zestaw zawiera dwie taśmy w postaci pętli wykonane z plecionki o ultrawysokiej masie cząsteczkowej UHMWPE. Taśmy w dwóch kolorach, niebieskim i biało-czarnym, o szerokości 2mm zakończone jedną wspólną nicią #2. Taśmy w postaci pętli z węzłem samozaciskowym założone na sztywny podajnik.
Jedna ruchoma część podajnika zaopatrzona jest w drut nitynolowy w formie oczka przeprowadzonego przez węzeł samozaciskowy na taśmie. Rozwiązanie to ma celu ułatwienia przeprowadzenia końcówki taśmy przez węzeł. Zestaw zawiera wiertła kaniulowane o średnicy 3mm ( jedno krótkie, jedno długie), miarkę do mierzenia uszkodzenia o kącie zagięcia 60 stopni i długości 220mm, nić prowadzącą w plastikowej tulejce oraz dwa nitinolowe prowadniki z oczkiem.</t>
  </si>
  <si>
    <t>Zestaw implantów do artroskopowego zaopatrzenia ubytku panewki metodą „metal free”. Zestaw zawiera dwie taśmy w postaci pętli. Taśmy wykonane z plecionki polietylenu o ultrawysokiej masie cząsteczkowej UHMWPE. Taśmy w dwóch kolorach, niebieskim i biało-czarnym, o szerokości 2mm zakończone jedną wspólną nicią #2. Taśmy w postaci pętli z węzłem samozaciskowym założone na sztywny podajnik. Jedna ruchoma część podajnika zaopatrzona jest w drut nitynolowy w formie oczka przeprowadzonego przez węzeł samozaciskowy na taśmie. Rozwiązanie to ma celu ułatwienia przeprowadzenia końcówki taśmy przez węzeł. Zestaw sterylny.</t>
  </si>
  <si>
    <t>System do rekonstrukcji więzadła krzyżowego przedniego i tylnego oparty mocowaniu korówkowym. Implant do techniki z użyciem ścięgna czworogłowego uda. Płytka z 3 otworami wykonana ze stopu tytanu o kształcie prostokąta z zaokrąglonymi bokami o długości 12mm szerokości 3,5mm na stałe połączona z pętlą z taśmy plecionej niewchłanianej wykonanej z poliestru oplecionego UHMWPE - polietylenem o ultra wysokiej masie cząsteczkowej. Pętla samozaciskowa z 4 mechanizmami blokującymi o długości 60mm umożliwiająca zawieszenie przeszczepu w kanale udowym bądź piszczelowym. Pętlą do podciągnięcia przeszczepu z możliwością zmniejszania swojej długości do 14mm za pomocą wolnych końców nici wychodzących z górnej części implantu. Zmniejszenie długości pętli powoduje wciągnięcie przeszczepu do kanału kostnego.
Dociąganie pętli od strony zewnętrznej stawu. Pętla dociągająca powiązana na stałe z 20mm taśmą o szerokości 2mm zakończona nicią #2 w kształcie pętli wraz z igła prostą o długości 65mm do obszycia graftu i powiazania go na stałe z pętlą dociąganą. Płytka implantu dodatkowo zaopatrzona w nici #5 w kolorze niebieskim do przeciągnięcia implantu na zewnętrzną korówkę. Implant w wersji sterylnej zapakowany pojedynczo, na specjalnej podstawce ułatwiającej obszycie graftu.</t>
  </si>
  <si>
    <t>System do rekonstrukcji więzadła krzyżowego przedniego i tylnego oparty mocowaniu korówkowym. Implant do techniki z użyciem ścięgna czworogłowego uda. Pętla do podciągnięcia przeszczepu wykonania z taśmy plecionej niewchłanianej wykonanej z poliestru oplecionego UHMWPE - polietylenem o ultra wysokiej masie cząsteczkowej. Pętla samozaciskowa z 4 mechanizmami blokującymi o długości 180mm umożliwiająca zawieszenie przeszczepu w kanale piszczelowym. Pętlą do podciągnięcia przeszczepu z możliwością zmniejszania swojej długości do 14mm za pomocą wolnych końców nici wychodzących z górnej części implantu. Zmniejszenie długości pętli powoduje wciągnięcie przeszczepu do kanału kostnego. Dociąganie pętli od strony zewnętrznej stawu. Pętla dociągająca powiązana na stałe z 20mm taśmą o szerokości 2mm zakończona nicią #2 w kształcie pętli wraz z igła prostą o długości 65mm do obszycia graftu i powiazania go na stałe z pętlą dociąganą. Implant w wersji sterylnej zapakowany pojedynczo, na specjalnej podstawce ułatwiającej obszycie graftu.</t>
  </si>
  <si>
    <t>Sterylny zestaw pakowany jako gotowy do użycia podczas tenodezy dystalnego odcinka bicepsa z możliwością wciągnięcia bicepsa i podwójnej fiksacji. W skład zestawu wchodzą: Dedykowany do tenodezy bicepsa guzik tytanowy 12 mm x 2,6 mm z dwoma otworami na nici, śruba PEEK o średnicy 7mm i długości 10 mm, nić typu FiberLoop #2 w postaci okrągłej pętli z prostą igłą, podajnik do guzika, drut wiercący średnica 3,2 mm z miarką o średnicy dedykowanej do guzika.</t>
  </si>
  <si>
    <t>Jednorazowy bezwęzłowy set do naprawy Ac Joint. Stylem złożony z kaniulowanego wiertła do wywiercenia otworów w kości o szerokości 3mm. Kaniulownanego wiertła 5,1mm z ograniczeniem głębokości wiercenia pod guzik w obojczyku. Nitynolowego podajnika, guzika w kształcie prostokąta z zaokrąglonymi rogami, po dwóch stronach wcięcia z otworem umożliwiającym załadowanie taśm. Implant wygięty anatomicznie do powierzchni wyrostka kruczego oraz bezwęzłowego systemu do blokowania uszkodzenia .</t>
  </si>
  <si>
    <t>Jednorazowy bezwęzłowy set do naprawy AC Joint. System złożony z kaniulowanego wiertła do wywiercenia otworów w kości o szerokości 3mm. Nitynolowego podajnika, guzika w kształcie prostokąta z zaokrąglonymi rogami, po dwóch stronach wcięcia z otworem umożliwiającym załadowanie taśm. Implant przeładowany systemem bezwęzłowym, wygięty anatomicznie do powierzchni wyrostka kruczego oraz bezwęzłowego systemu z przełożonym okrągłym guzikiem do blokady po stronie obojczyka.</t>
  </si>
  <si>
    <t>Drut wiercący z oczkiem do przeciągania nitek, o średnicy 2.4 mm i długości 435 mm. Pakowany pojedynczo,
sterylny.</t>
  </si>
  <si>
    <t>Autologiczny system regeneracji chrząstki oparty na osoczu bogatopłytkowym i żywych chondrocytach wraz z dodatkami. Jednorazowy system sterylny składający się z:
Podwójnej strzykawki (3 szt.), systemu do przygotowania autologicznej trombiny (1 szt.), urządzenie do pobierania tkanki autologicznej (1 szt.), ostrze shavera 4 mm x 13 cm (1szt.), kaniula z końcówką luerlock wprowadzająca, zakrzywiona z obturatorem (1 szt.), zestaw jednorazowych dodatków do autologicznego systemu regeneracji chrząstki składający się ze strzykawek o różnej pojemności, łaczników oraz wacików do przygotowania i osuszenia stawu. Produkt sterylny, pakowany pojedynczo (1szt.)
Wymagane instrumentarium:
Wirówka z pojemnikami i tubami na strzykawki separujące krew, przeciwwaga, konsola do shavera.</t>
  </si>
  <si>
    <t>Tytanowe śruby kompresyjne, kaniulowane, sterylne,
- średnica 4,5 mm, częściowo gwintowane, gwint na całej długości (długość 20-80 mm).</t>
  </si>
  <si>
    <t>Bezwęzłowa technika rekonstrukcji stawu barkowo obojczykowego złożona z guzika z przełożoną regulowaną pętlą. Konstrukcja złożona z 2 niezależnych samozaciskających się szwów. System zaopatrzony w dwa tytanowe guziki. Pierwszy dopasowany do kształtu obojczyka oraz guzika prostokątnego. System zaopatrzony w dodatkową nić do napinania prostokątnego guzika.</t>
  </si>
  <si>
    <t>Wiertło kaniulowane 3,0mm ze znacznikiem głębokości oraz nitynolowym trokatem z możliwością  blokady go
w wiertle za pomocą gwintu. Trokar zapobiega zatykaniu wiertła podczas wiercenia.</t>
  </si>
  <si>
    <t>Drut wiercący 3.7mm ze znacznikami laserowymi, sterylny</t>
  </si>
  <si>
    <t>Miękka kotwica do rekonstrukcji stożka rotatorów o średnicy 2,6 mm i długości 19 mm. Kotwica podwójnie bezwęzłowa, działająca w systemie chińskiej pułapki. Kotwica założona na jednorazowy podajnik. Implant przeładowany dwoma nićmi #2. Technika nie wymagająca nawiercenia ani nabijania otworu pod kotwicę -
samonabijająca.</t>
  </si>
  <si>
    <t>Jednorazowy zestaw do implantacji kotwic miękkich przeznaczonych do stabilizacji obrąbka o średnicach od 1,6 do 1,8 mm zawierający wiertło giętkie cechowane laserowo, zakrzywiony prowadnik oraz elastyczny
trokar.</t>
  </si>
  <si>
    <t>Sterylny set do bezwęzłowej miękkiej kotwicy złożony z prowadnika, trokara oraz miękkiego wiertła z ogranicznikiem głębokości wiercenia.</t>
  </si>
  <si>
    <t>Jednorazowy zestaw do implantacji kotwic miękkich przeznaczonych do naprawy uszkodzonego stożka rotatorów o średnicach 2,6 mm zawierający wiertło sztywne do kotwicy 2,6 mm, prosty prowadnik oraz
trokar.</t>
  </si>
  <si>
    <t>Pętla do podciągania przeszczepu (bez guzika)  wykonana z nici plecionej niewchłanianej #2 wykonanej z rdzenia z  poliestru  oplecionego  UHMWPE -  polietylenem o ultra wysokiej masie cząsteczkowej. Pętla samozaciskowa z 4 mechanizmami blokującymi  o długości 18cm umożliwiająca zawieszenie przeszczepu w kanale piszczelowym. Pętlą do podciągnięcia przeszczepu z możliwością zmniejszania swojej  długości do 14mm  za pomocą wolnych końców nici wychodzących z implantu .Zmniejszenie długości pętli powoduje wciągnięcie  przeszczepu do kanału kostnego.  Dociąganie pętli od strony zewnętrznej stawu. Implant dostępny w wersji złożonej oraz otwartej do śródoperacyjnego  złożenia.</t>
  </si>
  <si>
    <t>System do rekonstrukcji więzadła krzyżowego przedniego i tylnego oparty mocowaniu korówkowym. Pętla do podciągania przeszczepu (bez guzika). Pętla do samodzielnego złożenia na bloczku kostnym wykonana z taśmy niewchłanianej o szerokości 1,85mm wykonanej z rdzenia z  poliestru oplecionego UHMWPE - polietylenem o ultra wysokiej masie cząsteczkowej. Pętla z taśmy z jednej strony zaopatrzona w prostą igłę długości 84mm w celu przełożenia przez bloczek kostny. Drugi koniec pętli złożony z pojedynczej taśmy i pętli nitinolowej z uchwytem przełożonej przez taśmę od strony wolnego końca taśmy do przeciągnięcia drugiego wolnego końca przez taśmę tworząc samozaciskową konstrukcję. Po złożeniu na bloczku kostnym pętla samozaciskowa z 5 mechanizmami blokującymi umożliwiająca zawieszenie przeszczepu w kanale udowym bądź piszczelowym. Pętlą do podciągnięcia przeszczepu z możliwością zmniejszania swojej długości do 13mm za pomocą wolnych końców nici wychodzących z górnej części implantu. Zmniejszenie długości pętli powoduje wciągnięcie przeszczepu do kanału kostnego. Dociąganie pętli od strony zewnętrznej stawu. Implant w wersji sterylnej zapakowany pojedynczo, na specjalnej podstawce wraz z instrukcją składania.</t>
  </si>
  <si>
    <t>Jednorazowe kaniulowane narzędzie typu suture passer  służące po przeciągania  nici. Przy rekonstrukcji PCL. Narzędzie w wyposażone w  stalowy drut zakończony  pętlą, który po wyprowadzeniu z kaniuli zagina się o 180 stopni, sterylne.</t>
  </si>
  <si>
    <t>Razem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</si>
</sst>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3" x14ac:knownFonts="1">
    <font>
      <sz val="11"/>
      <color rgb="FF000000"/>
      <name val="Calibri"/>
    </font>
    <font>
      <b/>
      <sz val="14"/>
      <color rgb="FF000000"/>
      <name val="Calibri"/>
    </font>
    <font>
      <b/>
      <sz val="11"/>
      <color rgb="FF000000"/>
      <name val="Calibri"/>
    </font>
  </fonts>
  <fills count="3">
    <fill>
      <patternFill patternType="none"/>
    </fill>
    <fill>
      <patternFill patternType="gray125"/>
    </fill>
    <fill>
      <patternFill patternType="solid">
        <fgColor rgb="FFDDD9C4"/>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numFmtId="0" fontId="0" fillId="0" borderId="0" xfId="0"/>
    <xf numFmtId="0" fontId="1" fillId="0" borderId="0" xfId="0" applyFont="1" applyAlignment="1">
      <alignment horizontal="centerContinuous"/>
    </xf>
    <xf numFmtId="0" fontId="2" fillId="2" borderId="1" xfId="0" applyFont="1" applyFill="1" applyBorder="1" applyAlignment="1">
      <alignment horizontal="centerContinuous" wrapText="1"/>
    </xf>
    <xf numFmtId="0" fontId="0" fillId="0" borderId="1" xfId="0" applyBorder="1" applyAlignment="1">
      <alignment horizontal="centerContinuous"/>
    </xf>
    <xf numFmtId="0" fontId="0" fillId="0" borderId="1" xfId="0" applyBorder="1" applyAlignment="1" applyProtection="1">
      <alignment horizontal="center"/>
      <protection locked="0"/>
    </xf>
    <xf numFmtId="164" fontId="0" fillId="0" borderId="1" xfId="0" applyNumberFormat="1" applyBorder="1" applyAlignment="1">
      <alignment horizontal="center"/>
    </xf>
    <xf numFmtId="164" fontId="0" fillId="0" borderId="1" xfId="0" applyNumberFormat="1" applyBorder="1" applyAlignment="1" applyProtection="1">
      <alignment horizontal="center"/>
      <protection locked="0"/>
    </xf>
    <xf numFmtId="0" fontId="0" fillId="0" borderId="1" xfId="0" applyBorder="1" applyAlignment="1" applyProtection="1">
      <alignment horizontal="left" vertical="top" wrapText="1"/>
      <protection locked="0"/>
    </xf>
    <xf numFmtId="1" fontId="2" fillId="2" borderId="1" xfId="0" applyNumberFormat="1" applyFont="1" applyFill="1" applyBorder="1" applyAlignment="1">
      <alignment horizontal="centerContinuous" wrapText="1"/>
    </xf>
    <xf numFmtId="1" fontId="0" fillId="0" borderId="1" xfId="0" applyNumberFormat="1" applyBorder="1" applyAlignment="1">
      <alignment horizontal="centerContinuous"/>
    </xf>
    <xf numFmtId="1" fontId="0" fillId="0" borderId="1" xfId="0" applyNumberFormat="1" applyBorder="1" applyAlignment="1" applyProtection="1">
      <alignment horizontal="center"/>
      <protection locked="0"/>
    </xf>
    <xf numFmtId="1" fontId="0" fillId="0" borderId="1" xfId="0" applyNumberFormat="1" applyBorder="1" applyAlignment="1">
      <alignment horizontal="center"/>
    </xf>
    <xf numFmtId="1" fontId="0" fillId="0" borderId="0" xfId="0" applyNumberFormat="1"/>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18"/>
  <sheetViews>
    <sheetView tabSelected="1" workbookViewId="0">
      <selection activeCell="N118" sqref="N118"/>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0</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150" x14ac:dyDescent="0.25">
      <c r="A4" s="4">
        <v>1</v>
      </c>
      <c r="B4" s="7"/>
      <c r="C4" s="7" t="s">
        <v>16</v>
      </c>
      <c r="D4" s="7" t="s">
        <v>17</v>
      </c>
      <c r="E4" s="7"/>
      <c r="F4" s="7"/>
      <c r="G4" s="7"/>
      <c r="H4" s="4" t="s">
        <v>18</v>
      </c>
      <c r="I4" s="4"/>
      <c r="J4" s="6">
        <v>2</v>
      </c>
      <c r="K4" s="6"/>
      <c r="L4" s="5">
        <f t="shared" ref="L4:L35" si="0">ROUND(K4*((100+N4)/100),2)</f>
        <v>0</v>
      </c>
      <c r="M4" s="5">
        <f t="shared" ref="M4:M35" si="1">J4*K4</f>
        <v>0</v>
      </c>
      <c r="N4" s="10"/>
      <c r="O4" s="5">
        <f t="shared" ref="O4:O35" si="2">J4*L4</f>
        <v>0</v>
      </c>
    </row>
    <row r="5" spans="1:15" ht="345" x14ac:dyDescent="0.25">
      <c r="A5" s="4">
        <v>2</v>
      </c>
      <c r="B5" s="7"/>
      <c r="C5" s="7" t="s">
        <v>16</v>
      </c>
      <c r="D5" s="7" t="s">
        <v>19</v>
      </c>
      <c r="E5" s="7"/>
      <c r="F5" s="7"/>
      <c r="G5" s="7"/>
      <c r="H5" s="4" t="s">
        <v>18</v>
      </c>
      <c r="I5" s="4"/>
      <c r="J5" s="6">
        <v>2</v>
      </c>
      <c r="K5" s="6"/>
      <c r="L5" s="5">
        <f t="shared" si="0"/>
        <v>0</v>
      </c>
      <c r="M5" s="5">
        <f t="shared" si="1"/>
        <v>0</v>
      </c>
      <c r="N5" s="10"/>
      <c r="O5" s="5">
        <f t="shared" si="2"/>
        <v>0</v>
      </c>
    </row>
    <row r="6" spans="1:15" ht="300" x14ac:dyDescent="0.25">
      <c r="A6" s="4">
        <v>3</v>
      </c>
      <c r="B6" s="7"/>
      <c r="C6" s="7" t="s">
        <v>16</v>
      </c>
      <c r="D6" s="7" t="s">
        <v>20</v>
      </c>
      <c r="E6" s="7"/>
      <c r="F6" s="7"/>
      <c r="G6" s="7"/>
      <c r="H6" s="4" t="s">
        <v>18</v>
      </c>
      <c r="I6" s="4"/>
      <c r="J6" s="6">
        <v>2</v>
      </c>
      <c r="K6" s="6"/>
      <c r="L6" s="5">
        <f t="shared" si="0"/>
        <v>0</v>
      </c>
      <c r="M6" s="5">
        <f t="shared" si="1"/>
        <v>0</v>
      </c>
      <c r="N6" s="10"/>
      <c r="O6" s="5">
        <f t="shared" si="2"/>
        <v>0</v>
      </c>
    </row>
    <row r="7" spans="1:15" ht="135" x14ac:dyDescent="0.25">
      <c r="A7" s="4">
        <v>4</v>
      </c>
      <c r="B7" s="7"/>
      <c r="C7" s="7" t="s">
        <v>16</v>
      </c>
      <c r="D7" s="7" t="s">
        <v>21</v>
      </c>
      <c r="E7" s="7"/>
      <c r="F7" s="7"/>
      <c r="G7" s="7"/>
      <c r="H7" s="4" t="s">
        <v>18</v>
      </c>
      <c r="I7" s="4"/>
      <c r="J7" s="6">
        <v>20</v>
      </c>
      <c r="K7" s="6"/>
      <c r="L7" s="5">
        <f t="shared" si="0"/>
        <v>0</v>
      </c>
      <c r="M7" s="5">
        <f t="shared" si="1"/>
        <v>0</v>
      </c>
      <c r="N7" s="10"/>
      <c r="O7" s="5">
        <f t="shared" si="2"/>
        <v>0</v>
      </c>
    </row>
    <row r="8" spans="1:15" ht="150" x14ac:dyDescent="0.25">
      <c r="A8" s="4">
        <v>5</v>
      </c>
      <c r="B8" s="7"/>
      <c r="C8" s="7" t="s">
        <v>16</v>
      </c>
      <c r="D8" s="7" t="s">
        <v>22</v>
      </c>
      <c r="E8" s="7"/>
      <c r="F8" s="7"/>
      <c r="G8" s="7"/>
      <c r="H8" s="4" t="s">
        <v>18</v>
      </c>
      <c r="I8" s="4"/>
      <c r="J8" s="6">
        <v>140</v>
      </c>
      <c r="K8" s="6"/>
      <c r="L8" s="5">
        <f t="shared" si="0"/>
        <v>0</v>
      </c>
      <c r="M8" s="5">
        <f t="shared" si="1"/>
        <v>0</v>
      </c>
      <c r="N8" s="10"/>
      <c r="O8" s="5">
        <f t="shared" si="2"/>
        <v>0</v>
      </c>
    </row>
    <row r="9" spans="1:15" ht="180" x14ac:dyDescent="0.25">
      <c r="A9" s="4">
        <v>6</v>
      </c>
      <c r="B9" s="7"/>
      <c r="C9" s="7" t="s">
        <v>16</v>
      </c>
      <c r="D9" s="7" t="s">
        <v>23</v>
      </c>
      <c r="E9" s="7"/>
      <c r="F9" s="7"/>
      <c r="G9" s="7"/>
      <c r="H9" s="4" t="s">
        <v>18</v>
      </c>
      <c r="I9" s="4"/>
      <c r="J9" s="6">
        <v>20</v>
      </c>
      <c r="K9" s="6"/>
      <c r="L9" s="5">
        <f t="shared" si="0"/>
        <v>0</v>
      </c>
      <c r="M9" s="5">
        <f t="shared" si="1"/>
        <v>0</v>
      </c>
      <c r="N9" s="10"/>
      <c r="O9" s="5">
        <f t="shared" si="2"/>
        <v>0</v>
      </c>
    </row>
    <row r="10" spans="1:15" ht="105" x14ac:dyDescent="0.25">
      <c r="A10" s="4">
        <v>7</v>
      </c>
      <c r="B10" s="7"/>
      <c r="C10" s="7" t="s">
        <v>16</v>
      </c>
      <c r="D10" s="7" t="s">
        <v>24</v>
      </c>
      <c r="E10" s="7"/>
      <c r="F10" s="7"/>
      <c r="G10" s="7"/>
      <c r="H10" s="4" t="s">
        <v>18</v>
      </c>
      <c r="I10" s="4"/>
      <c r="J10" s="6">
        <v>40</v>
      </c>
      <c r="K10" s="6"/>
      <c r="L10" s="5">
        <f t="shared" si="0"/>
        <v>0</v>
      </c>
      <c r="M10" s="5">
        <f t="shared" si="1"/>
        <v>0</v>
      </c>
      <c r="N10" s="10"/>
      <c r="O10" s="5">
        <f t="shared" si="2"/>
        <v>0</v>
      </c>
    </row>
    <row r="11" spans="1:15" ht="120" x14ac:dyDescent="0.25">
      <c r="A11" s="4">
        <v>8</v>
      </c>
      <c r="B11" s="7"/>
      <c r="C11" s="7" t="s">
        <v>16</v>
      </c>
      <c r="D11" s="7" t="s">
        <v>25</v>
      </c>
      <c r="E11" s="7"/>
      <c r="F11" s="7"/>
      <c r="G11" s="7"/>
      <c r="H11" s="4" t="s">
        <v>18</v>
      </c>
      <c r="I11" s="4"/>
      <c r="J11" s="6">
        <v>30</v>
      </c>
      <c r="K11" s="6"/>
      <c r="L11" s="5">
        <f t="shared" si="0"/>
        <v>0</v>
      </c>
      <c r="M11" s="5">
        <f t="shared" si="1"/>
        <v>0</v>
      </c>
      <c r="N11" s="10"/>
      <c r="O11" s="5">
        <f t="shared" si="2"/>
        <v>0</v>
      </c>
    </row>
    <row r="12" spans="1:15" ht="105" x14ac:dyDescent="0.25">
      <c r="A12" s="4">
        <v>9</v>
      </c>
      <c r="B12" s="7"/>
      <c r="C12" s="7" t="s">
        <v>16</v>
      </c>
      <c r="D12" s="7" t="s">
        <v>26</v>
      </c>
      <c r="E12" s="7"/>
      <c r="F12" s="7"/>
      <c r="G12" s="7"/>
      <c r="H12" s="4" t="s">
        <v>18</v>
      </c>
      <c r="I12" s="4"/>
      <c r="J12" s="6">
        <v>20</v>
      </c>
      <c r="K12" s="6"/>
      <c r="L12" s="5">
        <f t="shared" si="0"/>
        <v>0</v>
      </c>
      <c r="M12" s="5">
        <f t="shared" si="1"/>
        <v>0</v>
      </c>
      <c r="N12" s="10"/>
      <c r="O12" s="5">
        <f t="shared" si="2"/>
        <v>0</v>
      </c>
    </row>
    <row r="13" spans="1:15" ht="75" x14ac:dyDescent="0.25">
      <c r="A13" s="4">
        <v>10</v>
      </c>
      <c r="B13" s="7"/>
      <c r="C13" s="7" t="s">
        <v>16</v>
      </c>
      <c r="D13" s="7" t="s">
        <v>27</v>
      </c>
      <c r="E13" s="7"/>
      <c r="F13" s="7"/>
      <c r="G13" s="7"/>
      <c r="H13" s="4" t="s">
        <v>18</v>
      </c>
      <c r="I13" s="4"/>
      <c r="J13" s="6">
        <v>10</v>
      </c>
      <c r="K13" s="6"/>
      <c r="L13" s="5">
        <f t="shared" si="0"/>
        <v>0</v>
      </c>
      <c r="M13" s="5">
        <f t="shared" si="1"/>
        <v>0</v>
      </c>
      <c r="N13" s="10"/>
      <c r="O13" s="5">
        <f t="shared" si="2"/>
        <v>0</v>
      </c>
    </row>
    <row r="14" spans="1:15" ht="105" x14ac:dyDescent="0.25">
      <c r="A14" s="4">
        <v>11</v>
      </c>
      <c r="B14" s="7"/>
      <c r="C14" s="7" t="s">
        <v>16</v>
      </c>
      <c r="D14" s="7" t="s">
        <v>28</v>
      </c>
      <c r="E14" s="7"/>
      <c r="F14" s="7"/>
      <c r="G14" s="7"/>
      <c r="H14" s="4" t="s">
        <v>18</v>
      </c>
      <c r="I14" s="4"/>
      <c r="J14" s="6">
        <v>10</v>
      </c>
      <c r="K14" s="6"/>
      <c r="L14" s="5">
        <f t="shared" si="0"/>
        <v>0</v>
      </c>
      <c r="M14" s="5">
        <f t="shared" si="1"/>
        <v>0</v>
      </c>
      <c r="N14" s="10"/>
      <c r="O14" s="5">
        <f t="shared" si="2"/>
        <v>0</v>
      </c>
    </row>
    <row r="15" spans="1:15" ht="135" x14ac:dyDescent="0.25">
      <c r="A15" s="4">
        <v>12</v>
      </c>
      <c r="B15" s="7"/>
      <c r="C15" s="7" t="s">
        <v>16</v>
      </c>
      <c r="D15" s="7" t="s">
        <v>29</v>
      </c>
      <c r="E15" s="7"/>
      <c r="F15" s="7"/>
      <c r="G15" s="7"/>
      <c r="H15" s="4" t="s">
        <v>18</v>
      </c>
      <c r="I15" s="4"/>
      <c r="J15" s="6">
        <v>10</v>
      </c>
      <c r="K15" s="6"/>
      <c r="L15" s="5">
        <f t="shared" si="0"/>
        <v>0</v>
      </c>
      <c r="M15" s="5">
        <f t="shared" si="1"/>
        <v>0</v>
      </c>
      <c r="N15" s="10"/>
      <c r="O15" s="5">
        <f t="shared" si="2"/>
        <v>0</v>
      </c>
    </row>
    <row r="16" spans="1:15" ht="120" x14ac:dyDescent="0.25">
      <c r="A16" s="4">
        <v>13</v>
      </c>
      <c r="B16" s="7"/>
      <c r="C16" s="7" t="s">
        <v>16</v>
      </c>
      <c r="D16" s="7" t="s">
        <v>30</v>
      </c>
      <c r="E16" s="7"/>
      <c r="F16" s="7"/>
      <c r="G16" s="7"/>
      <c r="H16" s="4" t="s">
        <v>18</v>
      </c>
      <c r="I16" s="4"/>
      <c r="J16" s="6">
        <v>12</v>
      </c>
      <c r="K16" s="6"/>
      <c r="L16" s="5">
        <f t="shared" si="0"/>
        <v>0</v>
      </c>
      <c r="M16" s="5">
        <f t="shared" si="1"/>
        <v>0</v>
      </c>
      <c r="N16" s="10"/>
      <c r="O16" s="5">
        <f t="shared" si="2"/>
        <v>0</v>
      </c>
    </row>
    <row r="17" spans="1:15" ht="120" x14ac:dyDescent="0.25">
      <c r="A17" s="4">
        <v>14</v>
      </c>
      <c r="B17" s="7"/>
      <c r="C17" s="7" t="s">
        <v>16</v>
      </c>
      <c r="D17" s="7" t="s">
        <v>31</v>
      </c>
      <c r="E17" s="7"/>
      <c r="F17" s="7"/>
      <c r="G17" s="7"/>
      <c r="H17" s="4" t="s">
        <v>18</v>
      </c>
      <c r="I17" s="4"/>
      <c r="J17" s="6">
        <v>36</v>
      </c>
      <c r="K17" s="6"/>
      <c r="L17" s="5">
        <f t="shared" si="0"/>
        <v>0</v>
      </c>
      <c r="M17" s="5">
        <f t="shared" si="1"/>
        <v>0</v>
      </c>
      <c r="N17" s="10"/>
      <c r="O17" s="5">
        <f t="shared" si="2"/>
        <v>0</v>
      </c>
    </row>
    <row r="18" spans="1:15" ht="105" x14ac:dyDescent="0.25">
      <c r="A18" s="4">
        <v>15</v>
      </c>
      <c r="B18" s="7"/>
      <c r="C18" s="7" t="s">
        <v>16</v>
      </c>
      <c r="D18" s="7" t="s">
        <v>32</v>
      </c>
      <c r="E18" s="7"/>
      <c r="F18" s="7"/>
      <c r="G18" s="7"/>
      <c r="H18" s="4" t="s">
        <v>18</v>
      </c>
      <c r="I18" s="4"/>
      <c r="J18" s="6">
        <v>48</v>
      </c>
      <c r="K18" s="6"/>
      <c r="L18" s="5">
        <f t="shared" si="0"/>
        <v>0</v>
      </c>
      <c r="M18" s="5">
        <f t="shared" si="1"/>
        <v>0</v>
      </c>
      <c r="N18" s="10"/>
      <c r="O18" s="5">
        <f t="shared" si="2"/>
        <v>0</v>
      </c>
    </row>
    <row r="19" spans="1:15" ht="105" x14ac:dyDescent="0.25">
      <c r="A19" s="4">
        <v>16</v>
      </c>
      <c r="B19" s="7"/>
      <c r="C19" s="7" t="s">
        <v>16</v>
      </c>
      <c r="D19" s="7" t="s">
        <v>33</v>
      </c>
      <c r="E19" s="7"/>
      <c r="F19" s="7"/>
      <c r="G19" s="7"/>
      <c r="H19" s="4" t="s">
        <v>18</v>
      </c>
      <c r="I19" s="4"/>
      <c r="J19" s="6">
        <v>120</v>
      </c>
      <c r="K19" s="6"/>
      <c r="L19" s="5">
        <f t="shared" si="0"/>
        <v>0</v>
      </c>
      <c r="M19" s="5">
        <f t="shared" si="1"/>
        <v>0</v>
      </c>
      <c r="N19" s="10"/>
      <c r="O19" s="5">
        <f t="shared" si="2"/>
        <v>0</v>
      </c>
    </row>
    <row r="20" spans="1:15" ht="105" x14ac:dyDescent="0.25">
      <c r="A20" s="4">
        <v>17</v>
      </c>
      <c r="B20" s="7"/>
      <c r="C20" s="7" t="s">
        <v>16</v>
      </c>
      <c r="D20" s="7" t="s">
        <v>34</v>
      </c>
      <c r="E20" s="7"/>
      <c r="F20" s="7"/>
      <c r="G20" s="7"/>
      <c r="H20" s="4" t="s">
        <v>18</v>
      </c>
      <c r="I20" s="4"/>
      <c r="J20" s="6">
        <v>24</v>
      </c>
      <c r="K20" s="6"/>
      <c r="L20" s="5">
        <f t="shared" si="0"/>
        <v>0</v>
      </c>
      <c r="M20" s="5">
        <f t="shared" si="1"/>
        <v>0</v>
      </c>
      <c r="N20" s="10"/>
      <c r="O20" s="5">
        <f t="shared" si="2"/>
        <v>0</v>
      </c>
    </row>
    <row r="21" spans="1:15" ht="90" x14ac:dyDescent="0.25">
      <c r="A21" s="4">
        <v>18</v>
      </c>
      <c r="B21" s="7"/>
      <c r="C21" s="7" t="s">
        <v>16</v>
      </c>
      <c r="D21" s="7" t="s">
        <v>35</v>
      </c>
      <c r="E21" s="7"/>
      <c r="F21" s="7"/>
      <c r="G21" s="7"/>
      <c r="H21" s="4" t="s">
        <v>18</v>
      </c>
      <c r="I21" s="4"/>
      <c r="J21" s="6">
        <v>24</v>
      </c>
      <c r="K21" s="6"/>
      <c r="L21" s="5">
        <f t="shared" si="0"/>
        <v>0</v>
      </c>
      <c r="M21" s="5">
        <f t="shared" si="1"/>
        <v>0</v>
      </c>
      <c r="N21" s="10"/>
      <c r="O21" s="5">
        <f t="shared" si="2"/>
        <v>0</v>
      </c>
    </row>
    <row r="22" spans="1:15" ht="105" x14ac:dyDescent="0.25">
      <c r="A22" s="4">
        <v>19</v>
      </c>
      <c r="B22" s="7"/>
      <c r="C22" s="7" t="s">
        <v>16</v>
      </c>
      <c r="D22" s="7" t="s">
        <v>36</v>
      </c>
      <c r="E22" s="7"/>
      <c r="F22" s="7"/>
      <c r="G22" s="7"/>
      <c r="H22" s="4" t="s">
        <v>18</v>
      </c>
      <c r="I22" s="4"/>
      <c r="J22" s="6">
        <v>24</v>
      </c>
      <c r="K22" s="6"/>
      <c r="L22" s="5">
        <f t="shared" si="0"/>
        <v>0</v>
      </c>
      <c r="M22" s="5">
        <f t="shared" si="1"/>
        <v>0</v>
      </c>
      <c r="N22" s="10"/>
      <c r="O22" s="5">
        <f t="shared" si="2"/>
        <v>0</v>
      </c>
    </row>
    <row r="23" spans="1:15" ht="105" x14ac:dyDescent="0.25">
      <c r="A23" s="4">
        <v>20</v>
      </c>
      <c r="B23" s="7"/>
      <c r="C23" s="7" t="s">
        <v>16</v>
      </c>
      <c r="D23" s="7" t="s">
        <v>37</v>
      </c>
      <c r="E23" s="7"/>
      <c r="F23" s="7"/>
      <c r="G23" s="7"/>
      <c r="H23" s="4" t="s">
        <v>18</v>
      </c>
      <c r="I23" s="4"/>
      <c r="J23" s="6">
        <v>48</v>
      </c>
      <c r="K23" s="6"/>
      <c r="L23" s="5">
        <f t="shared" si="0"/>
        <v>0</v>
      </c>
      <c r="M23" s="5">
        <f t="shared" si="1"/>
        <v>0</v>
      </c>
      <c r="N23" s="10"/>
      <c r="O23" s="5">
        <f t="shared" si="2"/>
        <v>0</v>
      </c>
    </row>
    <row r="24" spans="1:15" ht="90" x14ac:dyDescent="0.25">
      <c r="A24" s="4">
        <v>21</v>
      </c>
      <c r="B24" s="7"/>
      <c r="C24" s="7" t="s">
        <v>16</v>
      </c>
      <c r="D24" s="7" t="s">
        <v>38</v>
      </c>
      <c r="E24" s="7"/>
      <c r="F24" s="7"/>
      <c r="G24" s="7"/>
      <c r="H24" s="4" t="s">
        <v>18</v>
      </c>
      <c r="I24" s="4"/>
      <c r="J24" s="6">
        <v>48</v>
      </c>
      <c r="K24" s="6"/>
      <c r="L24" s="5">
        <f t="shared" si="0"/>
        <v>0</v>
      </c>
      <c r="M24" s="5">
        <f t="shared" si="1"/>
        <v>0</v>
      </c>
      <c r="N24" s="10"/>
      <c r="O24" s="5">
        <f t="shared" si="2"/>
        <v>0</v>
      </c>
    </row>
    <row r="25" spans="1:15" ht="135" x14ac:dyDescent="0.25">
      <c r="A25" s="4">
        <v>22</v>
      </c>
      <c r="B25" s="7"/>
      <c r="C25" s="7" t="s">
        <v>16</v>
      </c>
      <c r="D25" s="7" t="s">
        <v>39</v>
      </c>
      <c r="E25" s="7"/>
      <c r="F25" s="7"/>
      <c r="G25" s="7"/>
      <c r="H25" s="4" t="s">
        <v>18</v>
      </c>
      <c r="I25" s="4"/>
      <c r="J25" s="6">
        <v>60</v>
      </c>
      <c r="K25" s="6"/>
      <c r="L25" s="5">
        <f t="shared" si="0"/>
        <v>0</v>
      </c>
      <c r="M25" s="5">
        <f t="shared" si="1"/>
        <v>0</v>
      </c>
      <c r="N25" s="10"/>
      <c r="O25" s="5">
        <f t="shared" si="2"/>
        <v>0</v>
      </c>
    </row>
    <row r="26" spans="1:15" ht="150" x14ac:dyDescent="0.25">
      <c r="A26" s="4">
        <v>23</v>
      </c>
      <c r="B26" s="7"/>
      <c r="C26" s="7" t="s">
        <v>16</v>
      </c>
      <c r="D26" s="7" t="s">
        <v>40</v>
      </c>
      <c r="E26" s="7"/>
      <c r="F26" s="7"/>
      <c r="G26" s="7"/>
      <c r="H26" s="4" t="s">
        <v>18</v>
      </c>
      <c r="I26" s="4"/>
      <c r="J26" s="6">
        <v>40</v>
      </c>
      <c r="K26" s="6"/>
      <c r="L26" s="5">
        <f t="shared" si="0"/>
        <v>0</v>
      </c>
      <c r="M26" s="5">
        <f t="shared" si="1"/>
        <v>0</v>
      </c>
      <c r="N26" s="10"/>
      <c r="O26" s="5">
        <f t="shared" si="2"/>
        <v>0</v>
      </c>
    </row>
    <row r="27" spans="1:15" ht="135" x14ac:dyDescent="0.25">
      <c r="A27" s="4">
        <v>24</v>
      </c>
      <c r="B27" s="7"/>
      <c r="C27" s="7" t="s">
        <v>16</v>
      </c>
      <c r="D27" s="7" t="s">
        <v>41</v>
      </c>
      <c r="E27" s="7"/>
      <c r="F27" s="7"/>
      <c r="G27" s="7"/>
      <c r="H27" s="4" t="s">
        <v>18</v>
      </c>
      <c r="I27" s="4"/>
      <c r="J27" s="6">
        <v>20</v>
      </c>
      <c r="K27" s="6"/>
      <c r="L27" s="5">
        <f t="shared" si="0"/>
        <v>0</v>
      </c>
      <c r="M27" s="5">
        <f t="shared" si="1"/>
        <v>0</v>
      </c>
      <c r="N27" s="10"/>
      <c r="O27" s="5">
        <f t="shared" si="2"/>
        <v>0</v>
      </c>
    </row>
    <row r="28" spans="1:15" ht="135" x14ac:dyDescent="0.25">
      <c r="A28" s="4">
        <v>25</v>
      </c>
      <c r="B28" s="7"/>
      <c r="C28" s="7" t="s">
        <v>16</v>
      </c>
      <c r="D28" s="7" t="s">
        <v>42</v>
      </c>
      <c r="E28" s="7"/>
      <c r="F28" s="7"/>
      <c r="G28" s="7"/>
      <c r="H28" s="4" t="s">
        <v>18</v>
      </c>
      <c r="I28" s="4"/>
      <c r="J28" s="6">
        <v>10</v>
      </c>
      <c r="K28" s="6"/>
      <c r="L28" s="5">
        <f t="shared" si="0"/>
        <v>0</v>
      </c>
      <c r="M28" s="5">
        <f t="shared" si="1"/>
        <v>0</v>
      </c>
      <c r="N28" s="10"/>
      <c r="O28" s="5">
        <f t="shared" si="2"/>
        <v>0</v>
      </c>
    </row>
    <row r="29" spans="1:15" ht="135" x14ac:dyDescent="0.25">
      <c r="A29" s="4">
        <v>26</v>
      </c>
      <c r="B29" s="7"/>
      <c r="C29" s="7" t="s">
        <v>16</v>
      </c>
      <c r="D29" s="7" t="s">
        <v>43</v>
      </c>
      <c r="E29" s="7"/>
      <c r="F29" s="7"/>
      <c r="G29" s="7"/>
      <c r="H29" s="4" t="s">
        <v>18</v>
      </c>
      <c r="I29" s="4"/>
      <c r="J29" s="6">
        <v>10</v>
      </c>
      <c r="K29" s="6"/>
      <c r="L29" s="5">
        <f t="shared" si="0"/>
        <v>0</v>
      </c>
      <c r="M29" s="5">
        <f t="shared" si="1"/>
        <v>0</v>
      </c>
      <c r="N29" s="10"/>
      <c r="O29" s="5">
        <f t="shared" si="2"/>
        <v>0</v>
      </c>
    </row>
    <row r="30" spans="1:15" ht="135" x14ac:dyDescent="0.25">
      <c r="A30" s="4">
        <v>27</v>
      </c>
      <c r="B30" s="7"/>
      <c r="C30" s="7" t="s">
        <v>16</v>
      </c>
      <c r="D30" s="7" t="s">
        <v>44</v>
      </c>
      <c r="E30" s="7"/>
      <c r="F30" s="7"/>
      <c r="G30" s="7"/>
      <c r="H30" s="4" t="s">
        <v>18</v>
      </c>
      <c r="I30" s="4"/>
      <c r="J30" s="6">
        <v>10</v>
      </c>
      <c r="K30" s="6"/>
      <c r="L30" s="5">
        <f t="shared" si="0"/>
        <v>0</v>
      </c>
      <c r="M30" s="5">
        <f t="shared" si="1"/>
        <v>0</v>
      </c>
      <c r="N30" s="10"/>
      <c r="O30" s="5">
        <f t="shared" si="2"/>
        <v>0</v>
      </c>
    </row>
    <row r="31" spans="1:15" ht="135" x14ac:dyDescent="0.25">
      <c r="A31" s="4">
        <v>28</v>
      </c>
      <c r="B31" s="7"/>
      <c r="C31" s="7" t="s">
        <v>16</v>
      </c>
      <c r="D31" s="7" t="s">
        <v>45</v>
      </c>
      <c r="E31" s="7"/>
      <c r="F31" s="7"/>
      <c r="G31" s="7"/>
      <c r="H31" s="4" t="s">
        <v>18</v>
      </c>
      <c r="I31" s="4"/>
      <c r="J31" s="6">
        <v>10</v>
      </c>
      <c r="K31" s="6"/>
      <c r="L31" s="5">
        <f t="shared" si="0"/>
        <v>0</v>
      </c>
      <c r="M31" s="5">
        <f t="shared" si="1"/>
        <v>0</v>
      </c>
      <c r="N31" s="10"/>
      <c r="O31" s="5">
        <f t="shared" si="2"/>
        <v>0</v>
      </c>
    </row>
    <row r="32" spans="1:15" ht="150" x14ac:dyDescent="0.25">
      <c r="A32" s="4">
        <v>29</v>
      </c>
      <c r="B32" s="7"/>
      <c r="C32" s="7" t="s">
        <v>16</v>
      </c>
      <c r="D32" s="7" t="s">
        <v>46</v>
      </c>
      <c r="E32" s="7"/>
      <c r="F32" s="7"/>
      <c r="G32" s="7"/>
      <c r="H32" s="4" t="s">
        <v>18</v>
      </c>
      <c r="I32" s="4"/>
      <c r="J32" s="6">
        <v>10</v>
      </c>
      <c r="K32" s="6"/>
      <c r="L32" s="5">
        <f t="shared" si="0"/>
        <v>0</v>
      </c>
      <c r="M32" s="5">
        <f t="shared" si="1"/>
        <v>0</v>
      </c>
      <c r="N32" s="10"/>
      <c r="O32" s="5">
        <f t="shared" si="2"/>
        <v>0</v>
      </c>
    </row>
    <row r="33" spans="1:15" ht="135" x14ac:dyDescent="0.25">
      <c r="A33" s="4">
        <v>30</v>
      </c>
      <c r="B33" s="7"/>
      <c r="C33" s="7" t="s">
        <v>16</v>
      </c>
      <c r="D33" s="7" t="s">
        <v>47</v>
      </c>
      <c r="E33" s="7"/>
      <c r="F33" s="7"/>
      <c r="G33" s="7"/>
      <c r="H33" s="4" t="s">
        <v>18</v>
      </c>
      <c r="I33" s="4"/>
      <c r="J33" s="6">
        <v>10</v>
      </c>
      <c r="K33" s="6"/>
      <c r="L33" s="5">
        <f t="shared" si="0"/>
        <v>0</v>
      </c>
      <c r="M33" s="5">
        <f t="shared" si="1"/>
        <v>0</v>
      </c>
      <c r="N33" s="10"/>
      <c r="O33" s="5">
        <f t="shared" si="2"/>
        <v>0</v>
      </c>
    </row>
    <row r="34" spans="1:15" ht="75" x14ac:dyDescent="0.25">
      <c r="A34" s="4">
        <v>31</v>
      </c>
      <c r="B34" s="7"/>
      <c r="C34" s="7" t="s">
        <v>16</v>
      </c>
      <c r="D34" s="7" t="s">
        <v>48</v>
      </c>
      <c r="E34" s="7"/>
      <c r="F34" s="7"/>
      <c r="G34" s="7"/>
      <c r="H34" s="4" t="s">
        <v>18</v>
      </c>
      <c r="I34" s="4"/>
      <c r="J34" s="6">
        <v>2</v>
      </c>
      <c r="K34" s="6"/>
      <c r="L34" s="5">
        <f t="shared" si="0"/>
        <v>0</v>
      </c>
      <c r="M34" s="5">
        <f t="shared" si="1"/>
        <v>0</v>
      </c>
      <c r="N34" s="10"/>
      <c r="O34" s="5">
        <f t="shared" si="2"/>
        <v>0</v>
      </c>
    </row>
    <row r="35" spans="1:15" ht="75" x14ac:dyDescent="0.25">
      <c r="A35" s="4">
        <v>32</v>
      </c>
      <c r="B35" s="7"/>
      <c r="C35" s="7" t="s">
        <v>16</v>
      </c>
      <c r="D35" s="7" t="s">
        <v>49</v>
      </c>
      <c r="E35" s="7"/>
      <c r="F35" s="7"/>
      <c r="G35" s="7"/>
      <c r="H35" s="4" t="s">
        <v>18</v>
      </c>
      <c r="I35" s="4"/>
      <c r="J35" s="6">
        <v>2</v>
      </c>
      <c r="K35" s="6"/>
      <c r="L35" s="5">
        <f t="shared" si="0"/>
        <v>0</v>
      </c>
      <c r="M35" s="5">
        <f t="shared" si="1"/>
        <v>0</v>
      </c>
      <c r="N35" s="10"/>
      <c r="O35" s="5">
        <f t="shared" si="2"/>
        <v>0</v>
      </c>
    </row>
    <row r="36" spans="1:15" ht="75" x14ac:dyDescent="0.25">
      <c r="A36" s="4">
        <v>33</v>
      </c>
      <c r="B36" s="7"/>
      <c r="C36" s="7" t="s">
        <v>16</v>
      </c>
      <c r="D36" s="7" t="s">
        <v>50</v>
      </c>
      <c r="E36" s="7"/>
      <c r="F36" s="7"/>
      <c r="G36" s="7"/>
      <c r="H36" s="4" t="s">
        <v>18</v>
      </c>
      <c r="I36" s="4"/>
      <c r="J36" s="6">
        <v>2</v>
      </c>
      <c r="K36" s="6"/>
      <c r="L36" s="5">
        <f t="shared" ref="L36:L67" si="3">ROUND(K36*((100+N36)/100),2)</f>
        <v>0</v>
      </c>
      <c r="M36" s="5">
        <f t="shared" ref="M36:M67" si="4">J36*K36</f>
        <v>0</v>
      </c>
      <c r="N36" s="10"/>
      <c r="O36" s="5">
        <f t="shared" ref="O36:O67" si="5">J36*L36</f>
        <v>0</v>
      </c>
    </row>
    <row r="37" spans="1:15" ht="105" x14ac:dyDescent="0.25">
      <c r="A37" s="4">
        <v>34</v>
      </c>
      <c r="B37" s="7"/>
      <c r="C37" s="7" t="s">
        <v>16</v>
      </c>
      <c r="D37" s="7" t="s">
        <v>51</v>
      </c>
      <c r="E37" s="7"/>
      <c r="F37" s="7"/>
      <c r="G37" s="7"/>
      <c r="H37" s="4" t="s">
        <v>18</v>
      </c>
      <c r="I37" s="4"/>
      <c r="J37" s="6">
        <v>10</v>
      </c>
      <c r="K37" s="6"/>
      <c r="L37" s="5">
        <f t="shared" si="3"/>
        <v>0</v>
      </c>
      <c r="M37" s="5">
        <f t="shared" si="4"/>
        <v>0</v>
      </c>
      <c r="N37" s="10"/>
      <c r="O37" s="5">
        <f t="shared" si="5"/>
        <v>0</v>
      </c>
    </row>
    <row r="38" spans="1:15" ht="75" x14ac:dyDescent="0.25">
      <c r="A38" s="4">
        <v>35</v>
      </c>
      <c r="B38" s="7"/>
      <c r="C38" s="7" t="s">
        <v>16</v>
      </c>
      <c r="D38" s="7" t="s">
        <v>52</v>
      </c>
      <c r="E38" s="7"/>
      <c r="F38" s="7"/>
      <c r="G38" s="7"/>
      <c r="H38" s="4" t="s">
        <v>18</v>
      </c>
      <c r="I38" s="4"/>
      <c r="J38" s="6">
        <v>10</v>
      </c>
      <c r="K38" s="6"/>
      <c r="L38" s="5">
        <f t="shared" si="3"/>
        <v>0</v>
      </c>
      <c r="M38" s="5">
        <f t="shared" si="4"/>
        <v>0</v>
      </c>
      <c r="N38" s="10"/>
      <c r="O38" s="5">
        <f t="shared" si="5"/>
        <v>0</v>
      </c>
    </row>
    <row r="39" spans="1:15" ht="75" x14ac:dyDescent="0.25">
      <c r="A39" s="4">
        <v>36</v>
      </c>
      <c r="B39" s="7"/>
      <c r="C39" s="7" t="s">
        <v>16</v>
      </c>
      <c r="D39" s="7" t="s">
        <v>53</v>
      </c>
      <c r="E39" s="7"/>
      <c r="F39" s="7"/>
      <c r="G39" s="7"/>
      <c r="H39" s="4" t="s">
        <v>18</v>
      </c>
      <c r="I39" s="4"/>
      <c r="J39" s="6">
        <v>10</v>
      </c>
      <c r="K39" s="6"/>
      <c r="L39" s="5">
        <f t="shared" si="3"/>
        <v>0</v>
      </c>
      <c r="M39" s="5">
        <f t="shared" si="4"/>
        <v>0</v>
      </c>
      <c r="N39" s="10"/>
      <c r="O39" s="5">
        <f t="shared" si="5"/>
        <v>0</v>
      </c>
    </row>
    <row r="40" spans="1:15" ht="75" x14ac:dyDescent="0.25">
      <c r="A40" s="4">
        <v>37</v>
      </c>
      <c r="B40" s="7"/>
      <c r="C40" s="7" t="s">
        <v>16</v>
      </c>
      <c r="D40" s="7" t="s">
        <v>54</v>
      </c>
      <c r="E40" s="7"/>
      <c r="F40" s="7"/>
      <c r="G40" s="7"/>
      <c r="H40" s="4" t="s">
        <v>18</v>
      </c>
      <c r="I40" s="4"/>
      <c r="J40" s="6">
        <v>2</v>
      </c>
      <c r="K40" s="6"/>
      <c r="L40" s="5">
        <f t="shared" si="3"/>
        <v>0</v>
      </c>
      <c r="M40" s="5">
        <f t="shared" si="4"/>
        <v>0</v>
      </c>
      <c r="N40" s="10"/>
      <c r="O40" s="5">
        <f t="shared" si="5"/>
        <v>0</v>
      </c>
    </row>
    <row r="41" spans="1:15" ht="270" x14ac:dyDescent="0.25">
      <c r="A41" s="4">
        <v>38</v>
      </c>
      <c r="B41" s="7"/>
      <c r="C41" s="7" t="s">
        <v>16</v>
      </c>
      <c r="D41" s="7" t="s">
        <v>55</v>
      </c>
      <c r="E41" s="7"/>
      <c r="F41" s="7"/>
      <c r="G41" s="7"/>
      <c r="H41" s="4" t="s">
        <v>18</v>
      </c>
      <c r="I41" s="4"/>
      <c r="J41" s="6">
        <v>2</v>
      </c>
      <c r="K41" s="6"/>
      <c r="L41" s="5">
        <f t="shared" si="3"/>
        <v>0</v>
      </c>
      <c r="M41" s="5">
        <f t="shared" si="4"/>
        <v>0</v>
      </c>
      <c r="N41" s="10"/>
      <c r="O41" s="5">
        <f t="shared" si="5"/>
        <v>0</v>
      </c>
    </row>
    <row r="42" spans="1:15" ht="330" x14ac:dyDescent="0.25">
      <c r="A42" s="4">
        <v>39</v>
      </c>
      <c r="B42" s="7"/>
      <c r="C42" s="7" t="s">
        <v>16</v>
      </c>
      <c r="D42" s="7" t="s">
        <v>56</v>
      </c>
      <c r="E42" s="7"/>
      <c r="F42" s="7"/>
      <c r="G42" s="7"/>
      <c r="H42" s="4" t="s">
        <v>18</v>
      </c>
      <c r="I42" s="4"/>
      <c r="J42" s="6">
        <v>2</v>
      </c>
      <c r="K42" s="6"/>
      <c r="L42" s="5">
        <f t="shared" si="3"/>
        <v>0</v>
      </c>
      <c r="M42" s="5">
        <f t="shared" si="4"/>
        <v>0</v>
      </c>
      <c r="N42" s="10"/>
      <c r="O42" s="5">
        <f t="shared" si="5"/>
        <v>0</v>
      </c>
    </row>
    <row r="43" spans="1:15" ht="285" x14ac:dyDescent="0.25">
      <c r="A43" s="4">
        <v>40</v>
      </c>
      <c r="B43" s="7"/>
      <c r="C43" s="7" t="s">
        <v>16</v>
      </c>
      <c r="D43" s="7" t="s">
        <v>57</v>
      </c>
      <c r="E43" s="7"/>
      <c r="F43" s="7"/>
      <c r="G43" s="7"/>
      <c r="H43" s="4" t="s">
        <v>18</v>
      </c>
      <c r="I43" s="4"/>
      <c r="J43" s="6">
        <v>2</v>
      </c>
      <c r="K43" s="6"/>
      <c r="L43" s="5">
        <f t="shared" si="3"/>
        <v>0</v>
      </c>
      <c r="M43" s="5">
        <f t="shared" si="4"/>
        <v>0</v>
      </c>
      <c r="N43" s="10"/>
      <c r="O43" s="5">
        <f t="shared" si="5"/>
        <v>0</v>
      </c>
    </row>
    <row r="44" spans="1:15" ht="405" x14ac:dyDescent="0.25">
      <c r="A44" s="4">
        <v>41</v>
      </c>
      <c r="B44" s="7"/>
      <c r="C44" s="7" t="s">
        <v>16</v>
      </c>
      <c r="D44" s="7" t="s">
        <v>58</v>
      </c>
      <c r="E44" s="7"/>
      <c r="F44" s="7"/>
      <c r="G44" s="7"/>
      <c r="H44" s="4" t="s">
        <v>18</v>
      </c>
      <c r="I44" s="4"/>
      <c r="J44" s="6">
        <v>2</v>
      </c>
      <c r="K44" s="6"/>
      <c r="L44" s="5">
        <f t="shared" si="3"/>
        <v>0</v>
      </c>
      <c r="M44" s="5">
        <f t="shared" si="4"/>
        <v>0</v>
      </c>
      <c r="N44" s="10"/>
      <c r="O44" s="5">
        <f t="shared" si="5"/>
        <v>0</v>
      </c>
    </row>
    <row r="45" spans="1:15" ht="210" x14ac:dyDescent="0.25">
      <c r="A45" s="4">
        <v>42</v>
      </c>
      <c r="B45" s="7"/>
      <c r="C45" s="7" t="s">
        <v>16</v>
      </c>
      <c r="D45" s="7" t="s">
        <v>59</v>
      </c>
      <c r="E45" s="7"/>
      <c r="F45" s="7"/>
      <c r="G45" s="7"/>
      <c r="H45" s="4" t="s">
        <v>18</v>
      </c>
      <c r="I45" s="4"/>
      <c r="J45" s="6">
        <v>2</v>
      </c>
      <c r="K45" s="6"/>
      <c r="L45" s="5">
        <f t="shared" si="3"/>
        <v>0</v>
      </c>
      <c r="M45" s="5">
        <f t="shared" si="4"/>
        <v>0</v>
      </c>
      <c r="N45" s="10"/>
      <c r="O45" s="5">
        <f t="shared" si="5"/>
        <v>0</v>
      </c>
    </row>
    <row r="46" spans="1:15" ht="135" x14ac:dyDescent="0.25">
      <c r="A46" s="4">
        <v>43</v>
      </c>
      <c r="B46" s="7"/>
      <c r="C46" s="7" t="s">
        <v>16</v>
      </c>
      <c r="D46" s="7" t="s">
        <v>60</v>
      </c>
      <c r="E46" s="7"/>
      <c r="F46" s="7"/>
      <c r="G46" s="7"/>
      <c r="H46" s="4" t="s">
        <v>18</v>
      </c>
      <c r="I46" s="4"/>
      <c r="J46" s="6">
        <v>160</v>
      </c>
      <c r="K46" s="6"/>
      <c r="L46" s="5">
        <f t="shared" si="3"/>
        <v>0</v>
      </c>
      <c r="M46" s="5">
        <f t="shared" si="4"/>
        <v>0</v>
      </c>
      <c r="N46" s="10"/>
      <c r="O46" s="5">
        <f t="shared" si="5"/>
        <v>0</v>
      </c>
    </row>
    <row r="47" spans="1:15" ht="225" x14ac:dyDescent="0.25">
      <c r="A47" s="4">
        <v>44</v>
      </c>
      <c r="B47" s="7"/>
      <c r="C47" s="7" t="s">
        <v>16</v>
      </c>
      <c r="D47" s="7" t="s">
        <v>61</v>
      </c>
      <c r="E47" s="7"/>
      <c r="F47" s="7"/>
      <c r="G47" s="7"/>
      <c r="H47" s="4" t="s">
        <v>18</v>
      </c>
      <c r="I47" s="4"/>
      <c r="J47" s="6">
        <v>60</v>
      </c>
      <c r="K47" s="6"/>
      <c r="L47" s="5">
        <f t="shared" si="3"/>
        <v>0</v>
      </c>
      <c r="M47" s="5">
        <f t="shared" si="4"/>
        <v>0</v>
      </c>
      <c r="N47" s="10"/>
      <c r="O47" s="5">
        <f t="shared" si="5"/>
        <v>0</v>
      </c>
    </row>
    <row r="48" spans="1:15" ht="150" x14ac:dyDescent="0.25">
      <c r="A48" s="4">
        <v>45</v>
      </c>
      <c r="B48" s="7"/>
      <c r="C48" s="7" t="s">
        <v>16</v>
      </c>
      <c r="D48" s="7" t="s">
        <v>62</v>
      </c>
      <c r="E48" s="7"/>
      <c r="F48" s="7"/>
      <c r="G48" s="7"/>
      <c r="H48" s="4" t="s">
        <v>18</v>
      </c>
      <c r="I48" s="4"/>
      <c r="J48" s="6">
        <v>60</v>
      </c>
      <c r="K48" s="6"/>
      <c r="L48" s="5">
        <f t="shared" si="3"/>
        <v>0</v>
      </c>
      <c r="M48" s="5">
        <f t="shared" si="4"/>
        <v>0</v>
      </c>
      <c r="N48" s="10"/>
      <c r="O48" s="5">
        <f t="shared" si="5"/>
        <v>0</v>
      </c>
    </row>
    <row r="49" spans="1:15" ht="105" x14ac:dyDescent="0.25">
      <c r="A49" s="4">
        <v>46</v>
      </c>
      <c r="B49" s="7"/>
      <c r="C49" s="7" t="s">
        <v>16</v>
      </c>
      <c r="D49" s="7" t="s">
        <v>63</v>
      </c>
      <c r="E49" s="7"/>
      <c r="F49" s="7"/>
      <c r="G49" s="7"/>
      <c r="H49" s="4" t="s">
        <v>18</v>
      </c>
      <c r="I49" s="4"/>
      <c r="J49" s="6">
        <v>2</v>
      </c>
      <c r="K49" s="6"/>
      <c r="L49" s="5">
        <f t="shared" si="3"/>
        <v>0</v>
      </c>
      <c r="M49" s="5">
        <f t="shared" si="4"/>
        <v>0</v>
      </c>
      <c r="N49" s="10"/>
      <c r="O49" s="5">
        <f t="shared" si="5"/>
        <v>0</v>
      </c>
    </row>
    <row r="50" spans="1:15" ht="75" x14ac:dyDescent="0.25">
      <c r="A50" s="4">
        <v>47</v>
      </c>
      <c r="B50" s="7"/>
      <c r="C50" s="7" t="s">
        <v>16</v>
      </c>
      <c r="D50" s="7" t="s">
        <v>64</v>
      </c>
      <c r="E50" s="7"/>
      <c r="F50" s="7"/>
      <c r="G50" s="7"/>
      <c r="H50" s="4" t="s">
        <v>18</v>
      </c>
      <c r="I50" s="4"/>
      <c r="J50" s="6">
        <v>2</v>
      </c>
      <c r="K50" s="6"/>
      <c r="L50" s="5">
        <f t="shared" si="3"/>
        <v>0</v>
      </c>
      <c r="M50" s="5">
        <f t="shared" si="4"/>
        <v>0</v>
      </c>
      <c r="N50" s="10"/>
      <c r="O50" s="5">
        <f t="shared" si="5"/>
        <v>0</v>
      </c>
    </row>
    <row r="51" spans="1:15" ht="75" x14ac:dyDescent="0.25">
      <c r="A51" s="4">
        <v>48</v>
      </c>
      <c r="B51" s="7"/>
      <c r="C51" s="7" t="s">
        <v>16</v>
      </c>
      <c r="D51" s="7" t="s">
        <v>65</v>
      </c>
      <c r="E51" s="7"/>
      <c r="F51" s="7"/>
      <c r="G51" s="7"/>
      <c r="H51" s="4" t="s">
        <v>18</v>
      </c>
      <c r="I51" s="4"/>
      <c r="J51" s="6">
        <v>10</v>
      </c>
      <c r="K51" s="6"/>
      <c r="L51" s="5">
        <f t="shared" si="3"/>
        <v>0</v>
      </c>
      <c r="M51" s="5">
        <f t="shared" si="4"/>
        <v>0</v>
      </c>
      <c r="N51" s="10"/>
      <c r="O51" s="5">
        <f t="shared" si="5"/>
        <v>0</v>
      </c>
    </row>
    <row r="52" spans="1:15" ht="120" x14ac:dyDescent="0.25">
      <c r="A52" s="4">
        <v>49</v>
      </c>
      <c r="B52" s="7"/>
      <c r="C52" s="7" t="s">
        <v>16</v>
      </c>
      <c r="D52" s="7" t="s">
        <v>66</v>
      </c>
      <c r="E52" s="7"/>
      <c r="F52" s="7"/>
      <c r="G52" s="7"/>
      <c r="H52" s="4" t="s">
        <v>18</v>
      </c>
      <c r="I52" s="4"/>
      <c r="J52" s="6">
        <v>10</v>
      </c>
      <c r="K52" s="6"/>
      <c r="L52" s="5">
        <f t="shared" si="3"/>
        <v>0</v>
      </c>
      <c r="M52" s="5">
        <f t="shared" si="4"/>
        <v>0</v>
      </c>
      <c r="N52" s="10"/>
      <c r="O52" s="5">
        <f t="shared" si="5"/>
        <v>0</v>
      </c>
    </row>
    <row r="53" spans="1:15" ht="75" x14ac:dyDescent="0.25">
      <c r="A53" s="4">
        <v>50</v>
      </c>
      <c r="B53" s="7"/>
      <c r="C53" s="7" t="s">
        <v>16</v>
      </c>
      <c r="D53" s="7" t="s">
        <v>67</v>
      </c>
      <c r="E53" s="7"/>
      <c r="F53" s="7"/>
      <c r="G53" s="7"/>
      <c r="H53" s="4" t="s">
        <v>18</v>
      </c>
      <c r="I53" s="4"/>
      <c r="J53" s="6">
        <v>160</v>
      </c>
      <c r="K53" s="6"/>
      <c r="L53" s="5">
        <f t="shared" si="3"/>
        <v>0</v>
      </c>
      <c r="M53" s="5">
        <f t="shared" si="4"/>
        <v>0</v>
      </c>
      <c r="N53" s="10"/>
      <c r="O53" s="5">
        <f t="shared" si="5"/>
        <v>0</v>
      </c>
    </row>
    <row r="54" spans="1:15" ht="75" x14ac:dyDescent="0.25">
      <c r="A54" s="4">
        <v>51</v>
      </c>
      <c r="B54" s="7"/>
      <c r="C54" s="7" t="s">
        <v>16</v>
      </c>
      <c r="D54" s="7" t="s">
        <v>68</v>
      </c>
      <c r="E54" s="7"/>
      <c r="F54" s="7"/>
      <c r="G54" s="7"/>
      <c r="H54" s="4" t="s">
        <v>18</v>
      </c>
      <c r="I54" s="4"/>
      <c r="J54" s="6">
        <v>140</v>
      </c>
      <c r="K54" s="6"/>
      <c r="L54" s="5">
        <f t="shared" si="3"/>
        <v>0</v>
      </c>
      <c r="M54" s="5">
        <f t="shared" si="4"/>
        <v>0</v>
      </c>
      <c r="N54" s="10"/>
      <c r="O54" s="5">
        <f t="shared" si="5"/>
        <v>0</v>
      </c>
    </row>
    <row r="55" spans="1:15" ht="75" x14ac:dyDescent="0.25">
      <c r="A55" s="4">
        <v>52</v>
      </c>
      <c r="B55" s="7"/>
      <c r="C55" s="7" t="s">
        <v>16</v>
      </c>
      <c r="D55" s="7" t="s">
        <v>69</v>
      </c>
      <c r="E55" s="7"/>
      <c r="F55" s="7"/>
      <c r="G55" s="7"/>
      <c r="H55" s="4" t="s">
        <v>18</v>
      </c>
      <c r="I55" s="4"/>
      <c r="J55" s="6">
        <v>40</v>
      </c>
      <c r="K55" s="6"/>
      <c r="L55" s="5">
        <f t="shared" si="3"/>
        <v>0</v>
      </c>
      <c r="M55" s="5">
        <f t="shared" si="4"/>
        <v>0</v>
      </c>
      <c r="N55" s="10"/>
      <c r="O55" s="5">
        <f t="shared" si="5"/>
        <v>0</v>
      </c>
    </row>
    <row r="56" spans="1:15" ht="75" x14ac:dyDescent="0.25">
      <c r="A56" s="4">
        <v>53</v>
      </c>
      <c r="B56" s="7"/>
      <c r="C56" s="7" t="s">
        <v>16</v>
      </c>
      <c r="D56" s="7" t="s">
        <v>70</v>
      </c>
      <c r="E56" s="7"/>
      <c r="F56" s="7"/>
      <c r="G56" s="7"/>
      <c r="H56" s="4" t="s">
        <v>18</v>
      </c>
      <c r="I56" s="4"/>
      <c r="J56" s="6">
        <v>10</v>
      </c>
      <c r="K56" s="6"/>
      <c r="L56" s="5">
        <f t="shared" si="3"/>
        <v>0</v>
      </c>
      <c r="M56" s="5">
        <f t="shared" si="4"/>
        <v>0</v>
      </c>
      <c r="N56" s="10"/>
      <c r="O56" s="5">
        <f t="shared" si="5"/>
        <v>0</v>
      </c>
    </row>
    <row r="57" spans="1:15" ht="105" x14ac:dyDescent="0.25">
      <c r="A57" s="4">
        <v>54</v>
      </c>
      <c r="B57" s="7"/>
      <c r="C57" s="7" t="s">
        <v>16</v>
      </c>
      <c r="D57" s="7" t="s">
        <v>71</v>
      </c>
      <c r="E57" s="7"/>
      <c r="F57" s="7"/>
      <c r="G57" s="7"/>
      <c r="H57" s="4" t="s">
        <v>18</v>
      </c>
      <c r="I57" s="4"/>
      <c r="J57" s="6">
        <v>24</v>
      </c>
      <c r="K57" s="6"/>
      <c r="L57" s="5">
        <f t="shared" si="3"/>
        <v>0</v>
      </c>
      <c r="M57" s="5">
        <f t="shared" si="4"/>
        <v>0</v>
      </c>
      <c r="N57" s="10"/>
      <c r="O57" s="5">
        <f t="shared" si="5"/>
        <v>0</v>
      </c>
    </row>
    <row r="58" spans="1:15" ht="90" x14ac:dyDescent="0.25">
      <c r="A58" s="4">
        <v>55</v>
      </c>
      <c r="B58" s="7"/>
      <c r="C58" s="7" t="s">
        <v>16</v>
      </c>
      <c r="D58" s="7" t="s">
        <v>72</v>
      </c>
      <c r="E58" s="7"/>
      <c r="F58" s="7"/>
      <c r="G58" s="7"/>
      <c r="H58" s="4" t="s">
        <v>18</v>
      </c>
      <c r="I58" s="4"/>
      <c r="J58" s="6">
        <v>24</v>
      </c>
      <c r="K58" s="6"/>
      <c r="L58" s="5">
        <f t="shared" si="3"/>
        <v>0</v>
      </c>
      <c r="M58" s="5">
        <f t="shared" si="4"/>
        <v>0</v>
      </c>
      <c r="N58" s="10"/>
      <c r="O58" s="5">
        <f t="shared" si="5"/>
        <v>0</v>
      </c>
    </row>
    <row r="59" spans="1:15" ht="75" x14ac:dyDescent="0.25">
      <c r="A59" s="4">
        <v>56</v>
      </c>
      <c r="B59" s="7"/>
      <c r="C59" s="7" t="s">
        <v>16</v>
      </c>
      <c r="D59" s="7" t="s">
        <v>73</v>
      </c>
      <c r="E59" s="7"/>
      <c r="F59" s="7"/>
      <c r="G59" s="7"/>
      <c r="H59" s="4" t="s">
        <v>18</v>
      </c>
      <c r="I59" s="4"/>
      <c r="J59" s="6">
        <v>2</v>
      </c>
      <c r="K59" s="6"/>
      <c r="L59" s="5">
        <f t="shared" si="3"/>
        <v>0</v>
      </c>
      <c r="M59" s="5">
        <f t="shared" si="4"/>
        <v>0</v>
      </c>
      <c r="N59" s="10"/>
      <c r="O59" s="5">
        <f t="shared" si="5"/>
        <v>0</v>
      </c>
    </row>
    <row r="60" spans="1:15" ht="75" x14ac:dyDescent="0.25">
      <c r="A60" s="4">
        <v>57</v>
      </c>
      <c r="B60" s="7"/>
      <c r="C60" s="7" t="s">
        <v>16</v>
      </c>
      <c r="D60" s="7" t="s">
        <v>74</v>
      </c>
      <c r="E60" s="7"/>
      <c r="F60" s="7"/>
      <c r="G60" s="7"/>
      <c r="H60" s="4" t="s">
        <v>18</v>
      </c>
      <c r="I60" s="4"/>
      <c r="J60" s="6">
        <v>10</v>
      </c>
      <c r="K60" s="6"/>
      <c r="L60" s="5">
        <f t="shared" si="3"/>
        <v>0</v>
      </c>
      <c r="M60" s="5">
        <f t="shared" si="4"/>
        <v>0</v>
      </c>
      <c r="N60" s="10"/>
      <c r="O60" s="5">
        <f t="shared" si="5"/>
        <v>0</v>
      </c>
    </row>
    <row r="61" spans="1:15" ht="75" x14ac:dyDescent="0.25">
      <c r="A61" s="4">
        <v>58</v>
      </c>
      <c r="B61" s="7"/>
      <c r="C61" s="7" t="s">
        <v>16</v>
      </c>
      <c r="D61" s="7" t="s">
        <v>75</v>
      </c>
      <c r="E61" s="7"/>
      <c r="F61" s="7"/>
      <c r="G61" s="7"/>
      <c r="H61" s="4" t="s">
        <v>18</v>
      </c>
      <c r="I61" s="4"/>
      <c r="J61" s="6">
        <v>50</v>
      </c>
      <c r="K61" s="6"/>
      <c r="L61" s="5">
        <f t="shared" si="3"/>
        <v>0</v>
      </c>
      <c r="M61" s="5">
        <f t="shared" si="4"/>
        <v>0</v>
      </c>
      <c r="N61" s="10"/>
      <c r="O61" s="5">
        <f t="shared" si="5"/>
        <v>0</v>
      </c>
    </row>
    <row r="62" spans="1:15" ht="165" x14ac:dyDescent="0.25">
      <c r="A62" s="4">
        <v>59</v>
      </c>
      <c r="B62" s="7"/>
      <c r="C62" s="7" t="s">
        <v>16</v>
      </c>
      <c r="D62" s="7" t="s">
        <v>76</v>
      </c>
      <c r="E62" s="7"/>
      <c r="F62" s="7"/>
      <c r="G62" s="7"/>
      <c r="H62" s="4" t="s">
        <v>18</v>
      </c>
      <c r="I62" s="4"/>
      <c r="J62" s="6">
        <v>2</v>
      </c>
      <c r="K62" s="6"/>
      <c r="L62" s="5">
        <f t="shared" si="3"/>
        <v>0</v>
      </c>
      <c r="M62" s="5">
        <f t="shared" si="4"/>
        <v>0</v>
      </c>
      <c r="N62" s="10"/>
      <c r="O62" s="5">
        <f t="shared" si="5"/>
        <v>0</v>
      </c>
    </row>
    <row r="63" spans="1:15" ht="75" x14ac:dyDescent="0.25">
      <c r="A63" s="4">
        <v>60</v>
      </c>
      <c r="B63" s="7"/>
      <c r="C63" s="7" t="s">
        <v>16</v>
      </c>
      <c r="D63" s="7" t="s">
        <v>77</v>
      </c>
      <c r="E63" s="7"/>
      <c r="F63" s="7"/>
      <c r="G63" s="7"/>
      <c r="H63" s="4" t="s">
        <v>18</v>
      </c>
      <c r="I63" s="4"/>
      <c r="J63" s="6">
        <v>2</v>
      </c>
      <c r="K63" s="6"/>
      <c r="L63" s="5">
        <f t="shared" si="3"/>
        <v>0</v>
      </c>
      <c r="M63" s="5">
        <f t="shared" si="4"/>
        <v>0</v>
      </c>
      <c r="N63" s="10"/>
      <c r="O63" s="5">
        <f t="shared" si="5"/>
        <v>0</v>
      </c>
    </row>
    <row r="64" spans="1:15" ht="75" x14ac:dyDescent="0.25">
      <c r="A64" s="4">
        <v>61</v>
      </c>
      <c r="B64" s="7"/>
      <c r="C64" s="7" t="s">
        <v>16</v>
      </c>
      <c r="D64" s="7" t="s">
        <v>78</v>
      </c>
      <c r="E64" s="7"/>
      <c r="F64" s="7"/>
      <c r="G64" s="7"/>
      <c r="H64" s="4" t="s">
        <v>18</v>
      </c>
      <c r="I64" s="4"/>
      <c r="J64" s="6">
        <v>2</v>
      </c>
      <c r="K64" s="6"/>
      <c r="L64" s="5">
        <f t="shared" si="3"/>
        <v>0</v>
      </c>
      <c r="M64" s="5">
        <f t="shared" si="4"/>
        <v>0</v>
      </c>
      <c r="N64" s="10"/>
      <c r="O64" s="5">
        <f t="shared" si="5"/>
        <v>0</v>
      </c>
    </row>
    <row r="65" spans="1:15" ht="105" x14ac:dyDescent="0.25">
      <c r="A65" s="4">
        <v>62</v>
      </c>
      <c r="B65" s="7"/>
      <c r="C65" s="7" t="s">
        <v>16</v>
      </c>
      <c r="D65" s="7" t="s">
        <v>79</v>
      </c>
      <c r="E65" s="7"/>
      <c r="F65" s="7"/>
      <c r="G65" s="7"/>
      <c r="H65" s="4" t="s">
        <v>18</v>
      </c>
      <c r="I65" s="4"/>
      <c r="J65" s="6">
        <v>24</v>
      </c>
      <c r="K65" s="6"/>
      <c r="L65" s="5">
        <f t="shared" si="3"/>
        <v>0</v>
      </c>
      <c r="M65" s="5">
        <f t="shared" si="4"/>
        <v>0</v>
      </c>
      <c r="N65" s="10"/>
      <c r="O65" s="5">
        <f t="shared" si="5"/>
        <v>0</v>
      </c>
    </row>
    <row r="66" spans="1:15" ht="135" x14ac:dyDescent="0.25">
      <c r="A66" s="4">
        <v>63</v>
      </c>
      <c r="B66" s="7"/>
      <c r="C66" s="7" t="s">
        <v>16</v>
      </c>
      <c r="D66" s="7" t="s">
        <v>80</v>
      </c>
      <c r="E66" s="7"/>
      <c r="F66" s="7"/>
      <c r="G66" s="7"/>
      <c r="H66" s="4" t="s">
        <v>18</v>
      </c>
      <c r="I66" s="4"/>
      <c r="J66" s="6">
        <v>24</v>
      </c>
      <c r="K66" s="6"/>
      <c r="L66" s="5">
        <f t="shared" si="3"/>
        <v>0</v>
      </c>
      <c r="M66" s="5">
        <f t="shared" si="4"/>
        <v>0</v>
      </c>
      <c r="N66" s="10"/>
      <c r="O66" s="5">
        <f t="shared" si="5"/>
        <v>0</v>
      </c>
    </row>
    <row r="67" spans="1:15" ht="360" x14ac:dyDescent="0.25">
      <c r="A67" s="4">
        <v>64</v>
      </c>
      <c r="B67" s="7"/>
      <c r="C67" s="7" t="s">
        <v>16</v>
      </c>
      <c r="D67" s="7" t="s">
        <v>81</v>
      </c>
      <c r="E67" s="7"/>
      <c r="F67" s="7"/>
      <c r="G67" s="7"/>
      <c r="H67" s="4" t="s">
        <v>18</v>
      </c>
      <c r="I67" s="4"/>
      <c r="J67" s="6">
        <v>400</v>
      </c>
      <c r="K67" s="6"/>
      <c r="L67" s="5">
        <f t="shared" si="3"/>
        <v>0</v>
      </c>
      <c r="M67" s="5">
        <f t="shared" si="4"/>
        <v>0</v>
      </c>
      <c r="N67" s="10"/>
      <c r="O67" s="5">
        <f t="shared" si="5"/>
        <v>0</v>
      </c>
    </row>
    <row r="68" spans="1:15" ht="75" x14ac:dyDescent="0.25">
      <c r="A68" s="4">
        <v>65</v>
      </c>
      <c r="B68" s="7"/>
      <c r="C68" s="7" t="s">
        <v>16</v>
      </c>
      <c r="D68" s="7" t="s">
        <v>82</v>
      </c>
      <c r="E68" s="7"/>
      <c r="F68" s="7"/>
      <c r="G68" s="7"/>
      <c r="H68" s="4" t="s">
        <v>18</v>
      </c>
      <c r="I68" s="4"/>
      <c r="J68" s="6">
        <v>20</v>
      </c>
      <c r="K68" s="6"/>
      <c r="L68" s="5">
        <f t="shared" ref="L68:L99" si="6">ROUND(K68*((100+N68)/100),2)</f>
        <v>0</v>
      </c>
      <c r="M68" s="5">
        <f t="shared" ref="M68:M99" si="7">J68*K68</f>
        <v>0</v>
      </c>
      <c r="N68" s="10"/>
      <c r="O68" s="5">
        <f t="shared" ref="O68:O99" si="8">J68*L68</f>
        <v>0</v>
      </c>
    </row>
    <row r="69" spans="1:15" ht="90" x14ac:dyDescent="0.25">
      <c r="A69" s="4">
        <v>66</v>
      </c>
      <c r="B69" s="7"/>
      <c r="C69" s="7" t="s">
        <v>16</v>
      </c>
      <c r="D69" s="7" t="s">
        <v>83</v>
      </c>
      <c r="E69" s="7"/>
      <c r="F69" s="7"/>
      <c r="G69" s="7"/>
      <c r="H69" s="4" t="s">
        <v>18</v>
      </c>
      <c r="I69" s="4"/>
      <c r="J69" s="6">
        <v>50</v>
      </c>
      <c r="K69" s="6"/>
      <c r="L69" s="5">
        <f t="shared" si="6"/>
        <v>0</v>
      </c>
      <c r="M69" s="5">
        <f t="shared" si="7"/>
        <v>0</v>
      </c>
      <c r="N69" s="10"/>
      <c r="O69" s="5">
        <f t="shared" si="8"/>
        <v>0</v>
      </c>
    </row>
    <row r="70" spans="1:15" ht="135" x14ac:dyDescent="0.25">
      <c r="A70" s="4">
        <v>67</v>
      </c>
      <c r="B70" s="7"/>
      <c r="C70" s="7" t="s">
        <v>16</v>
      </c>
      <c r="D70" s="7" t="s">
        <v>84</v>
      </c>
      <c r="E70" s="7"/>
      <c r="F70" s="7"/>
      <c r="G70" s="7"/>
      <c r="H70" s="4" t="s">
        <v>18</v>
      </c>
      <c r="I70" s="4"/>
      <c r="J70" s="6">
        <v>2</v>
      </c>
      <c r="K70" s="6"/>
      <c r="L70" s="5">
        <f t="shared" si="6"/>
        <v>0</v>
      </c>
      <c r="M70" s="5">
        <f t="shared" si="7"/>
        <v>0</v>
      </c>
      <c r="N70" s="10"/>
      <c r="O70" s="5">
        <f t="shared" si="8"/>
        <v>0</v>
      </c>
    </row>
    <row r="71" spans="1:15" ht="75" x14ac:dyDescent="0.25">
      <c r="A71" s="4">
        <v>68</v>
      </c>
      <c r="B71" s="7"/>
      <c r="C71" s="7" t="s">
        <v>16</v>
      </c>
      <c r="D71" s="7" t="s">
        <v>85</v>
      </c>
      <c r="E71" s="7"/>
      <c r="F71" s="7"/>
      <c r="G71" s="7"/>
      <c r="H71" s="4" t="s">
        <v>18</v>
      </c>
      <c r="I71" s="4"/>
      <c r="J71" s="6">
        <v>10</v>
      </c>
      <c r="K71" s="6"/>
      <c r="L71" s="5">
        <f t="shared" si="6"/>
        <v>0</v>
      </c>
      <c r="M71" s="5">
        <f t="shared" si="7"/>
        <v>0</v>
      </c>
      <c r="N71" s="10"/>
      <c r="O71" s="5">
        <f t="shared" si="8"/>
        <v>0</v>
      </c>
    </row>
    <row r="72" spans="1:15" ht="105" x14ac:dyDescent="0.25">
      <c r="A72" s="4">
        <v>69</v>
      </c>
      <c r="B72" s="7"/>
      <c r="C72" s="7" t="s">
        <v>16</v>
      </c>
      <c r="D72" s="7" t="s">
        <v>86</v>
      </c>
      <c r="E72" s="7"/>
      <c r="F72" s="7"/>
      <c r="G72" s="7"/>
      <c r="H72" s="4" t="s">
        <v>18</v>
      </c>
      <c r="I72" s="4"/>
      <c r="J72" s="6">
        <v>2</v>
      </c>
      <c r="K72" s="6"/>
      <c r="L72" s="5">
        <f t="shared" si="6"/>
        <v>0</v>
      </c>
      <c r="M72" s="5">
        <f t="shared" si="7"/>
        <v>0</v>
      </c>
      <c r="N72" s="10"/>
      <c r="O72" s="5">
        <f t="shared" si="8"/>
        <v>0</v>
      </c>
    </row>
    <row r="73" spans="1:15" ht="165" x14ac:dyDescent="0.25">
      <c r="A73" s="4">
        <v>70</v>
      </c>
      <c r="B73" s="7"/>
      <c r="C73" s="7" t="s">
        <v>16</v>
      </c>
      <c r="D73" s="7" t="s">
        <v>87</v>
      </c>
      <c r="E73" s="7"/>
      <c r="F73" s="7"/>
      <c r="G73" s="7"/>
      <c r="H73" s="4" t="s">
        <v>18</v>
      </c>
      <c r="I73" s="4"/>
      <c r="J73" s="6">
        <v>2</v>
      </c>
      <c r="K73" s="6"/>
      <c r="L73" s="5">
        <f t="shared" si="6"/>
        <v>0</v>
      </c>
      <c r="M73" s="5">
        <f t="shared" si="7"/>
        <v>0</v>
      </c>
      <c r="N73" s="10"/>
      <c r="O73" s="5">
        <f t="shared" si="8"/>
        <v>0</v>
      </c>
    </row>
    <row r="74" spans="1:15" ht="75" x14ac:dyDescent="0.25">
      <c r="A74" s="4">
        <v>71</v>
      </c>
      <c r="B74" s="7"/>
      <c r="C74" s="7" t="s">
        <v>16</v>
      </c>
      <c r="D74" s="7" t="s">
        <v>88</v>
      </c>
      <c r="E74" s="7"/>
      <c r="F74" s="7"/>
      <c r="G74" s="7"/>
      <c r="H74" s="4" t="s">
        <v>18</v>
      </c>
      <c r="I74" s="4"/>
      <c r="J74" s="6">
        <v>10</v>
      </c>
      <c r="K74" s="6"/>
      <c r="L74" s="5">
        <f t="shared" si="6"/>
        <v>0</v>
      </c>
      <c r="M74" s="5">
        <f t="shared" si="7"/>
        <v>0</v>
      </c>
      <c r="N74" s="10"/>
      <c r="O74" s="5">
        <f t="shared" si="8"/>
        <v>0</v>
      </c>
    </row>
    <row r="75" spans="1:15" ht="75" x14ac:dyDescent="0.25">
      <c r="A75" s="4">
        <v>72</v>
      </c>
      <c r="B75" s="7"/>
      <c r="C75" s="7" t="s">
        <v>16</v>
      </c>
      <c r="D75" s="7" t="s">
        <v>89</v>
      </c>
      <c r="E75" s="7"/>
      <c r="F75" s="7"/>
      <c r="G75" s="7"/>
      <c r="H75" s="4" t="s">
        <v>18</v>
      </c>
      <c r="I75" s="4"/>
      <c r="J75" s="6">
        <v>10</v>
      </c>
      <c r="K75" s="6"/>
      <c r="L75" s="5">
        <f t="shared" si="6"/>
        <v>0</v>
      </c>
      <c r="M75" s="5">
        <f t="shared" si="7"/>
        <v>0</v>
      </c>
      <c r="N75" s="10"/>
      <c r="O75" s="5">
        <f t="shared" si="8"/>
        <v>0</v>
      </c>
    </row>
    <row r="76" spans="1:15" ht="180" x14ac:dyDescent="0.25">
      <c r="A76" s="4">
        <v>73</v>
      </c>
      <c r="B76" s="7"/>
      <c r="C76" s="7" t="s">
        <v>16</v>
      </c>
      <c r="D76" s="7" t="s">
        <v>90</v>
      </c>
      <c r="E76" s="7"/>
      <c r="F76" s="7"/>
      <c r="G76" s="7"/>
      <c r="H76" s="4" t="s">
        <v>18</v>
      </c>
      <c r="I76" s="4"/>
      <c r="J76" s="6">
        <v>2</v>
      </c>
      <c r="K76" s="6"/>
      <c r="L76" s="5">
        <f t="shared" si="6"/>
        <v>0</v>
      </c>
      <c r="M76" s="5">
        <f t="shared" si="7"/>
        <v>0</v>
      </c>
      <c r="N76" s="10"/>
      <c r="O76" s="5">
        <f t="shared" si="8"/>
        <v>0</v>
      </c>
    </row>
    <row r="77" spans="1:15" ht="165" x14ac:dyDescent="0.25">
      <c r="A77" s="4">
        <v>74</v>
      </c>
      <c r="B77" s="7"/>
      <c r="C77" s="7" t="s">
        <v>16</v>
      </c>
      <c r="D77" s="7" t="s">
        <v>91</v>
      </c>
      <c r="E77" s="7"/>
      <c r="F77" s="7"/>
      <c r="G77" s="7"/>
      <c r="H77" s="4" t="s">
        <v>18</v>
      </c>
      <c r="I77" s="4"/>
      <c r="J77" s="6">
        <v>2</v>
      </c>
      <c r="K77" s="6"/>
      <c r="L77" s="5">
        <f t="shared" si="6"/>
        <v>0</v>
      </c>
      <c r="M77" s="5">
        <f t="shared" si="7"/>
        <v>0</v>
      </c>
      <c r="N77" s="10"/>
      <c r="O77" s="5">
        <f t="shared" si="8"/>
        <v>0</v>
      </c>
    </row>
    <row r="78" spans="1:15" ht="135" x14ac:dyDescent="0.25">
      <c r="A78" s="4">
        <v>75</v>
      </c>
      <c r="B78" s="7"/>
      <c r="C78" s="7" t="s">
        <v>16</v>
      </c>
      <c r="D78" s="7" t="s">
        <v>92</v>
      </c>
      <c r="E78" s="7"/>
      <c r="F78" s="7"/>
      <c r="G78" s="7"/>
      <c r="H78" s="4" t="s">
        <v>18</v>
      </c>
      <c r="I78" s="4"/>
      <c r="J78" s="6">
        <v>20</v>
      </c>
      <c r="K78" s="6"/>
      <c r="L78" s="5">
        <f t="shared" si="6"/>
        <v>0</v>
      </c>
      <c r="M78" s="5">
        <f t="shared" si="7"/>
        <v>0</v>
      </c>
      <c r="N78" s="10"/>
      <c r="O78" s="5">
        <f t="shared" si="8"/>
        <v>0</v>
      </c>
    </row>
    <row r="79" spans="1:15" ht="195" x14ac:dyDescent="0.25">
      <c r="A79" s="4">
        <v>76</v>
      </c>
      <c r="B79" s="7"/>
      <c r="C79" s="7" t="s">
        <v>16</v>
      </c>
      <c r="D79" s="7" t="s">
        <v>93</v>
      </c>
      <c r="E79" s="7"/>
      <c r="F79" s="7"/>
      <c r="G79" s="7"/>
      <c r="H79" s="4" t="s">
        <v>18</v>
      </c>
      <c r="I79" s="4"/>
      <c r="J79" s="6">
        <v>40</v>
      </c>
      <c r="K79" s="6"/>
      <c r="L79" s="5">
        <f t="shared" si="6"/>
        <v>0</v>
      </c>
      <c r="M79" s="5">
        <f t="shared" si="7"/>
        <v>0</v>
      </c>
      <c r="N79" s="10"/>
      <c r="O79" s="5">
        <f t="shared" si="8"/>
        <v>0</v>
      </c>
    </row>
    <row r="80" spans="1:15" ht="135" x14ac:dyDescent="0.25">
      <c r="A80" s="4">
        <v>77</v>
      </c>
      <c r="B80" s="7"/>
      <c r="C80" s="7" t="s">
        <v>16</v>
      </c>
      <c r="D80" s="7" t="s">
        <v>94</v>
      </c>
      <c r="E80" s="7"/>
      <c r="F80" s="7"/>
      <c r="G80" s="7"/>
      <c r="H80" s="4" t="s">
        <v>18</v>
      </c>
      <c r="I80" s="4"/>
      <c r="J80" s="6">
        <v>280</v>
      </c>
      <c r="K80" s="6"/>
      <c r="L80" s="5">
        <f t="shared" si="6"/>
        <v>0</v>
      </c>
      <c r="M80" s="5">
        <f t="shared" si="7"/>
        <v>0</v>
      </c>
      <c r="N80" s="10"/>
      <c r="O80" s="5">
        <f t="shared" si="8"/>
        <v>0</v>
      </c>
    </row>
    <row r="81" spans="1:15" ht="90" x14ac:dyDescent="0.25">
      <c r="A81" s="4">
        <v>78</v>
      </c>
      <c r="B81" s="7"/>
      <c r="C81" s="7" t="s">
        <v>16</v>
      </c>
      <c r="D81" s="7" t="s">
        <v>95</v>
      </c>
      <c r="E81" s="7"/>
      <c r="F81" s="7"/>
      <c r="G81" s="7"/>
      <c r="H81" s="4" t="s">
        <v>18</v>
      </c>
      <c r="I81" s="4"/>
      <c r="J81" s="6">
        <v>40</v>
      </c>
      <c r="K81" s="6"/>
      <c r="L81" s="5">
        <f t="shared" si="6"/>
        <v>0</v>
      </c>
      <c r="M81" s="5">
        <f t="shared" si="7"/>
        <v>0</v>
      </c>
      <c r="N81" s="10"/>
      <c r="O81" s="5">
        <f t="shared" si="8"/>
        <v>0</v>
      </c>
    </row>
    <row r="82" spans="1:15" ht="75" x14ac:dyDescent="0.25">
      <c r="A82" s="4">
        <v>79</v>
      </c>
      <c r="B82" s="7"/>
      <c r="C82" s="7" t="s">
        <v>16</v>
      </c>
      <c r="D82" s="7" t="s">
        <v>96</v>
      </c>
      <c r="E82" s="7"/>
      <c r="F82" s="7"/>
      <c r="G82" s="7"/>
      <c r="H82" s="4" t="s">
        <v>18</v>
      </c>
      <c r="I82" s="4"/>
      <c r="J82" s="6">
        <v>40</v>
      </c>
      <c r="K82" s="6"/>
      <c r="L82" s="5">
        <f t="shared" si="6"/>
        <v>0</v>
      </c>
      <c r="M82" s="5">
        <f t="shared" si="7"/>
        <v>0</v>
      </c>
      <c r="N82" s="10"/>
      <c r="O82" s="5">
        <f t="shared" si="8"/>
        <v>0</v>
      </c>
    </row>
    <row r="83" spans="1:15" ht="75" x14ac:dyDescent="0.25">
      <c r="A83" s="4">
        <v>80</v>
      </c>
      <c r="B83" s="7"/>
      <c r="C83" s="7" t="s">
        <v>16</v>
      </c>
      <c r="D83" s="7" t="s">
        <v>97</v>
      </c>
      <c r="E83" s="7"/>
      <c r="F83" s="7"/>
      <c r="G83" s="7"/>
      <c r="H83" s="4" t="s">
        <v>18</v>
      </c>
      <c r="I83" s="4"/>
      <c r="J83" s="6">
        <v>2</v>
      </c>
      <c r="K83" s="6"/>
      <c r="L83" s="5">
        <f t="shared" si="6"/>
        <v>0</v>
      </c>
      <c r="M83" s="5">
        <f t="shared" si="7"/>
        <v>0</v>
      </c>
      <c r="N83" s="10"/>
      <c r="O83" s="5">
        <f t="shared" si="8"/>
        <v>0</v>
      </c>
    </row>
    <row r="84" spans="1:15" ht="135" x14ac:dyDescent="0.25">
      <c r="A84" s="4">
        <v>81</v>
      </c>
      <c r="B84" s="7"/>
      <c r="C84" s="7" t="s">
        <v>16</v>
      </c>
      <c r="D84" s="7" t="s">
        <v>98</v>
      </c>
      <c r="E84" s="7"/>
      <c r="F84" s="7"/>
      <c r="G84" s="7"/>
      <c r="H84" s="4" t="s">
        <v>18</v>
      </c>
      <c r="I84" s="4"/>
      <c r="J84" s="6">
        <v>20</v>
      </c>
      <c r="K84" s="6"/>
      <c r="L84" s="5">
        <f t="shared" si="6"/>
        <v>0</v>
      </c>
      <c r="M84" s="5">
        <f t="shared" si="7"/>
        <v>0</v>
      </c>
      <c r="N84" s="10"/>
      <c r="O84" s="5">
        <f t="shared" si="8"/>
        <v>0</v>
      </c>
    </row>
    <row r="85" spans="1:15" ht="105" x14ac:dyDescent="0.25">
      <c r="A85" s="4">
        <v>82</v>
      </c>
      <c r="B85" s="7"/>
      <c r="C85" s="7" t="s">
        <v>16</v>
      </c>
      <c r="D85" s="7" t="s">
        <v>99</v>
      </c>
      <c r="E85" s="7"/>
      <c r="F85" s="7"/>
      <c r="G85" s="7"/>
      <c r="H85" s="4" t="s">
        <v>18</v>
      </c>
      <c r="I85" s="4"/>
      <c r="J85" s="6">
        <v>10</v>
      </c>
      <c r="K85" s="6"/>
      <c r="L85" s="5">
        <f t="shared" si="6"/>
        <v>0</v>
      </c>
      <c r="M85" s="5">
        <f t="shared" si="7"/>
        <v>0</v>
      </c>
      <c r="N85" s="10"/>
      <c r="O85" s="5">
        <f t="shared" si="8"/>
        <v>0</v>
      </c>
    </row>
    <row r="86" spans="1:15" ht="90" x14ac:dyDescent="0.25">
      <c r="A86" s="4">
        <v>83</v>
      </c>
      <c r="B86" s="7"/>
      <c r="C86" s="7" t="s">
        <v>16</v>
      </c>
      <c r="D86" s="7" t="s">
        <v>100</v>
      </c>
      <c r="E86" s="7"/>
      <c r="F86" s="7"/>
      <c r="G86" s="7"/>
      <c r="H86" s="4" t="s">
        <v>18</v>
      </c>
      <c r="I86" s="4"/>
      <c r="J86" s="6">
        <v>20</v>
      </c>
      <c r="K86" s="6"/>
      <c r="L86" s="5">
        <f t="shared" si="6"/>
        <v>0</v>
      </c>
      <c r="M86" s="5">
        <f t="shared" si="7"/>
        <v>0</v>
      </c>
      <c r="N86" s="10"/>
      <c r="O86" s="5">
        <f t="shared" si="8"/>
        <v>0</v>
      </c>
    </row>
    <row r="87" spans="1:15" ht="285" x14ac:dyDescent="0.25">
      <c r="A87" s="4">
        <v>84</v>
      </c>
      <c r="B87" s="7"/>
      <c r="C87" s="7" t="s">
        <v>16</v>
      </c>
      <c r="D87" s="7" t="s">
        <v>101</v>
      </c>
      <c r="E87" s="7"/>
      <c r="F87" s="7"/>
      <c r="G87" s="7"/>
      <c r="H87" s="4" t="s">
        <v>18</v>
      </c>
      <c r="I87" s="4"/>
      <c r="J87" s="6">
        <v>100</v>
      </c>
      <c r="K87" s="6"/>
      <c r="L87" s="5">
        <f t="shared" si="6"/>
        <v>0</v>
      </c>
      <c r="M87" s="5">
        <f t="shared" si="7"/>
        <v>0</v>
      </c>
      <c r="N87" s="10"/>
      <c r="O87" s="5">
        <f t="shared" si="8"/>
        <v>0</v>
      </c>
    </row>
    <row r="88" spans="1:15" ht="225" x14ac:dyDescent="0.25">
      <c r="A88" s="4">
        <v>85</v>
      </c>
      <c r="B88" s="7"/>
      <c r="C88" s="7" t="s">
        <v>16</v>
      </c>
      <c r="D88" s="7" t="s">
        <v>102</v>
      </c>
      <c r="E88" s="7"/>
      <c r="F88" s="7"/>
      <c r="G88" s="7"/>
      <c r="H88" s="4" t="s">
        <v>18</v>
      </c>
      <c r="I88" s="4"/>
      <c r="J88" s="6">
        <v>120</v>
      </c>
      <c r="K88" s="6"/>
      <c r="L88" s="5">
        <f t="shared" si="6"/>
        <v>0</v>
      </c>
      <c r="M88" s="5">
        <f t="shared" si="7"/>
        <v>0</v>
      </c>
      <c r="N88" s="10"/>
      <c r="O88" s="5">
        <f t="shared" si="8"/>
        <v>0</v>
      </c>
    </row>
    <row r="89" spans="1:15" ht="300" x14ac:dyDescent="0.25">
      <c r="A89" s="4">
        <v>86</v>
      </c>
      <c r="B89" s="7"/>
      <c r="C89" s="7" t="s">
        <v>16</v>
      </c>
      <c r="D89" s="7" t="s">
        <v>103</v>
      </c>
      <c r="E89" s="7"/>
      <c r="F89" s="7"/>
      <c r="G89" s="7"/>
      <c r="H89" s="4" t="s">
        <v>18</v>
      </c>
      <c r="I89" s="4"/>
      <c r="J89" s="6">
        <v>20</v>
      </c>
      <c r="K89" s="6"/>
      <c r="L89" s="5">
        <f t="shared" si="6"/>
        <v>0</v>
      </c>
      <c r="M89" s="5">
        <f t="shared" si="7"/>
        <v>0</v>
      </c>
      <c r="N89" s="10"/>
      <c r="O89" s="5">
        <f t="shared" si="8"/>
        <v>0</v>
      </c>
    </row>
    <row r="90" spans="1:15" ht="409.5" x14ac:dyDescent="0.25">
      <c r="A90" s="4">
        <v>87</v>
      </c>
      <c r="B90" s="7"/>
      <c r="C90" s="7" t="s">
        <v>16</v>
      </c>
      <c r="D90" s="7" t="s">
        <v>104</v>
      </c>
      <c r="E90" s="7"/>
      <c r="F90" s="7"/>
      <c r="G90" s="7"/>
      <c r="H90" s="4" t="s">
        <v>18</v>
      </c>
      <c r="I90" s="4"/>
      <c r="J90" s="6">
        <v>2</v>
      </c>
      <c r="K90" s="6"/>
      <c r="L90" s="5">
        <f t="shared" si="6"/>
        <v>0</v>
      </c>
      <c r="M90" s="5">
        <f t="shared" si="7"/>
        <v>0</v>
      </c>
      <c r="N90" s="10"/>
      <c r="O90" s="5">
        <f t="shared" si="8"/>
        <v>0</v>
      </c>
    </row>
    <row r="91" spans="1:15" ht="225" x14ac:dyDescent="0.25">
      <c r="A91" s="4">
        <v>88</v>
      </c>
      <c r="B91" s="7"/>
      <c r="C91" s="7" t="s">
        <v>16</v>
      </c>
      <c r="D91" s="7" t="s">
        <v>105</v>
      </c>
      <c r="E91" s="7"/>
      <c r="F91" s="7"/>
      <c r="G91" s="7"/>
      <c r="H91" s="4" t="s">
        <v>18</v>
      </c>
      <c r="I91" s="4"/>
      <c r="J91" s="6">
        <v>2</v>
      </c>
      <c r="K91" s="6"/>
      <c r="L91" s="5">
        <f t="shared" si="6"/>
        <v>0</v>
      </c>
      <c r="M91" s="5">
        <f t="shared" si="7"/>
        <v>0</v>
      </c>
      <c r="N91" s="10"/>
      <c r="O91" s="5">
        <f t="shared" si="8"/>
        <v>0</v>
      </c>
    </row>
    <row r="92" spans="1:15" ht="75" x14ac:dyDescent="0.25">
      <c r="A92" s="4">
        <v>89</v>
      </c>
      <c r="B92" s="7"/>
      <c r="C92" s="7" t="s">
        <v>16</v>
      </c>
      <c r="D92" s="7" t="s">
        <v>106</v>
      </c>
      <c r="E92" s="7"/>
      <c r="F92" s="7"/>
      <c r="G92" s="7"/>
      <c r="H92" s="4" t="s">
        <v>18</v>
      </c>
      <c r="I92" s="4"/>
      <c r="J92" s="6">
        <v>24</v>
      </c>
      <c r="K92" s="6"/>
      <c r="L92" s="5">
        <f t="shared" si="6"/>
        <v>0</v>
      </c>
      <c r="M92" s="5">
        <f t="shared" si="7"/>
        <v>0</v>
      </c>
      <c r="N92" s="10"/>
      <c r="O92" s="5">
        <f t="shared" si="8"/>
        <v>0</v>
      </c>
    </row>
    <row r="93" spans="1:15" ht="90" x14ac:dyDescent="0.25">
      <c r="A93" s="4">
        <v>90</v>
      </c>
      <c r="B93" s="7"/>
      <c r="C93" s="7" t="s">
        <v>16</v>
      </c>
      <c r="D93" s="7" t="s">
        <v>107</v>
      </c>
      <c r="E93" s="7"/>
      <c r="F93" s="7"/>
      <c r="G93" s="7"/>
      <c r="H93" s="4" t="s">
        <v>18</v>
      </c>
      <c r="I93" s="4"/>
      <c r="J93" s="6">
        <v>40</v>
      </c>
      <c r="K93" s="6"/>
      <c r="L93" s="5">
        <f t="shared" si="6"/>
        <v>0</v>
      </c>
      <c r="M93" s="5">
        <f t="shared" si="7"/>
        <v>0</v>
      </c>
      <c r="N93" s="10"/>
      <c r="O93" s="5">
        <f t="shared" si="8"/>
        <v>0</v>
      </c>
    </row>
    <row r="94" spans="1:15" ht="120" x14ac:dyDescent="0.25">
      <c r="A94" s="4">
        <v>91</v>
      </c>
      <c r="B94" s="7"/>
      <c r="C94" s="7" t="s">
        <v>16</v>
      </c>
      <c r="D94" s="7" t="s">
        <v>108</v>
      </c>
      <c r="E94" s="7"/>
      <c r="F94" s="7"/>
      <c r="G94" s="7"/>
      <c r="H94" s="4" t="s">
        <v>18</v>
      </c>
      <c r="I94" s="4"/>
      <c r="J94" s="6">
        <v>40</v>
      </c>
      <c r="K94" s="6"/>
      <c r="L94" s="5">
        <f t="shared" si="6"/>
        <v>0</v>
      </c>
      <c r="M94" s="5">
        <f t="shared" si="7"/>
        <v>0</v>
      </c>
      <c r="N94" s="10"/>
      <c r="O94" s="5">
        <f t="shared" si="8"/>
        <v>0</v>
      </c>
    </row>
    <row r="95" spans="1:15" ht="105" x14ac:dyDescent="0.25">
      <c r="A95" s="4">
        <v>92</v>
      </c>
      <c r="B95" s="7"/>
      <c r="C95" s="7" t="s">
        <v>16</v>
      </c>
      <c r="D95" s="7" t="s">
        <v>109</v>
      </c>
      <c r="E95" s="7"/>
      <c r="F95" s="7"/>
      <c r="G95" s="7"/>
      <c r="H95" s="4" t="s">
        <v>18</v>
      </c>
      <c r="I95" s="4"/>
      <c r="J95" s="6">
        <v>20</v>
      </c>
      <c r="K95" s="6"/>
      <c r="L95" s="5">
        <f t="shared" si="6"/>
        <v>0</v>
      </c>
      <c r="M95" s="5">
        <f t="shared" si="7"/>
        <v>0</v>
      </c>
      <c r="N95" s="10"/>
      <c r="O95" s="5">
        <f t="shared" si="8"/>
        <v>0</v>
      </c>
    </row>
    <row r="96" spans="1:15" ht="75" x14ac:dyDescent="0.25">
      <c r="A96" s="4">
        <v>93</v>
      </c>
      <c r="B96" s="7"/>
      <c r="C96" s="7" t="s">
        <v>16</v>
      </c>
      <c r="D96" s="7" t="s">
        <v>110</v>
      </c>
      <c r="E96" s="7"/>
      <c r="F96" s="7"/>
      <c r="G96" s="7"/>
      <c r="H96" s="4" t="s">
        <v>18</v>
      </c>
      <c r="I96" s="4"/>
      <c r="J96" s="6">
        <v>10</v>
      </c>
      <c r="K96" s="6"/>
      <c r="L96" s="5">
        <f t="shared" si="6"/>
        <v>0</v>
      </c>
      <c r="M96" s="5">
        <f t="shared" si="7"/>
        <v>0</v>
      </c>
      <c r="N96" s="10"/>
      <c r="O96" s="5">
        <f t="shared" si="8"/>
        <v>0</v>
      </c>
    </row>
    <row r="97" spans="1:15" ht="120" x14ac:dyDescent="0.25">
      <c r="A97" s="4">
        <v>94</v>
      </c>
      <c r="B97" s="7"/>
      <c r="C97" s="7" t="s">
        <v>16</v>
      </c>
      <c r="D97" s="7" t="s">
        <v>111</v>
      </c>
      <c r="E97" s="7"/>
      <c r="F97" s="7"/>
      <c r="G97" s="7"/>
      <c r="H97" s="4" t="s">
        <v>18</v>
      </c>
      <c r="I97" s="4"/>
      <c r="J97" s="6">
        <v>2</v>
      </c>
      <c r="K97" s="6"/>
      <c r="L97" s="5">
        <f t="shared" si="6"/>
        <v>0</v>
      </c>
      <c r="M97" s="5">
        <f t="shared" si="7"/>
        <v>0</v>
      </c>
      <c r="N97" s="10"/>
      <c r="O97" s="5">
        <f t="shared" si="8"/>
        <v>0</v>
      </c>
    </row>
    <row r="98" spans="1:15" ht="240" x14ac:dyDescent="0.25">
      <c r="A98" s="4">
        <v>95</v>
      </c>
      <c r="B98" s="7"/>
      <c r="C98" s="7" t="s">
        <v>16</v>
      </c>
      <c r="D98" s="7" t="s">
        <v>112</v>
      </c>
      <c r="E98" s="7"/>
      <c r="F98" s="7"/>
      <c r="G98" s="7"/>
      <c r="H98" s="4" t="s">
        <v>18</v>
      </c>
      <c r="I98" s="4"/>
      <c r="J98" s="6">
        <v>2</v>
      </c>
      <c r="K98" s="6"/>
      <c r="L98" s="5">
        <f t="shared" si="6"/>
        <v>0</v>
      </c>
      <c r="M98" s="5">
        <f t="shared" si="7"/>
        <v>0</v>
      </c>
      <c r="N98" s="10"/>
      <c r="O98" s="5">
        <f t="shared" si="8"/>
        <v>0</v>
      </c>
    </row>
    <row r="99" spans="1:15" ht="165" x14ac:dyDescent="0.25">
      <c r="A99" s="4">
        <v>96</v>
      </c>
      <c r="B99" s="7"/>
      <c r="C99" s="7" t="s">
        <v>16</v>
      </c>
      <c r="D99" s="7" t="s">
        <v>113</v>
      </c>
      <c r="E99" s="7"/>
      <c r="F99" s="7"/>
      <c r="G99" s="7"/>
      <c r="H99" s="4" t="s">
        <v>18</v>
      </c>
      <c r="I99" s="4"/>
      <c r="J99" s="6">
        <v>2</v>
      </c>
      <c r="K99" s="6"/>
      <c r="L99" s="5">
        <f t="shared" si="6"/>
        <v>0</v>
      </c>
      <c r="M99" s="5">
        <f t="shared" si="7"/>
        <v>0</v>
      </c>
      <c r="N99" s="10"/>
      <c r="O99" s="5">
        <f t="shared" si="8"/>
        <v>0</v>
      </c>
    </row>
    <row r="100" spans="1:15" ht="360" x14ac:dyDescent="0.25">
      <c r="A100" s="4">
        <v>97</v>
      </c>
      <c r="B100" s="7"/>
      <c r="C100" s="7" t="s">
        <v>16</v>
      </c>
      <c r="D100" s="7" t="s">
        <v>114</v>
      </c>
      <c r="E100" s="7"/>
      <c r="F100" s="7"/>
      <c r="G100" s="7"/>
      <c r="H100" s="4" t="s">
        <v>18</v>
      </c>
      <c r="I100" s="4"/>
      <c r="J100" s="6">
        <v>50</v>
      </c>
      <c r="K100" s="6"/>
      <c r="L100" s="5">
        <f t="shared" ref="L100:L131" si="9">ROUND(K100*((100+N100)/100),2)</f>
        <v>0</v>
      </c>
      <c r="M100" s="5">
        <f t="shared" ref="M100:M117" si="10">J100*K100</f>
        <v>0</v>
      </c>
      <c r="N100" s="10"/>
      <c r="O100" s="5">
        <f t="shared" ref="O100:O117" si="11">J100*L100</f>
        <v>0</v>
      </c>
    </row>
    <row r="101" spans="1:15" ht="285" x14ac:dyDescent="0.25">
      <c r="A101" s="4">
        <v>98</v>
      </c>
      <c r="B101" s="7"/>
      <c r="C101" s="7" t="s">
        <v>16</v>
      </c>
      <c r="D101" s="7" t="s">
        <v>115</v>
      </c>
      <c r="E101" s="7"/>
      <c r="F101" s="7"/>
      <c r="G101" s="7"/>
      <c r="H101" s="4" t="s">
        <v>18</v>
      </c>
      <c r="I101" s="4"/>
      <c r="J101" s="6">
        <v>50</v>
      </c>
      <c r="K101" s="6"/>
      <c r="L101" s="5">
        <f t="shared" si="9"/>
        <v>0</v>
      </c>
      <c r="M101" s="5">
        <f t="shared" si="10"/>
        <v>0</v>
      </c>
      <c r="N101" s="10"/>
      <c r="O101" s="5">
        <f t="shared" si="11"/>
        <v>0</v>
      </c>
    </row>
    <row r="102" spans="1:15" ht="120" x14ac:dyDescent="0.25">
      <c r="A102" s="4">
        <v>99</v>
      </c>
      <c r="B102" s="7"/>
      <c r="C102" s="7" t="s">
        <v>16</v>
      </c>
      <c r="D102" s="7" t="s">
        <v>116</v>
      </c>
      <c r="E102" s="7"/>
      <c r="F102" s="7"/>
      <c r="G102" s="7"/>
      <c r="H102" s="4" t="s">
        <v>18</v>
      </c>
      <c r="I102" s="4"/>
      <c r="J102" s="6">
        <v>2</v>
      </c>
      <c r="K102" s="6"/>
      <c r="L102" s="5">
        <f t="shared" si="9"/>
        <v>0</v>
      </c>
      <c r="M102" s="5">
        <f t="shared" si="10"/>
        <v>0</v>
      </c>
      <c r="N102" s="10"/>
      <c r="O102" s="5">
        <f t="shared" si="11"/>
        <v>0</v>
      </c>
    </row>
    <row r="103" spans="1:15" ht="135" x14ac:dyDescent="0.25">
      <c r="A103" s="4">
        <v>100</v>
      </c>
      <c r="B103" s="7"/>
      <c r="C103" s="7" t="s">
        <v>16</v>
      </c>
      <c r="D103" s="7" t="s">
        <v>117</v>
      </c>
      <c r="E103" s="7"/>
      <c r="F103" s="7"/>
      <c r="G103" s="7"/>
      <c r="H103" s="4" t="s">
        <v>18</v>
      </c>
      <c r="I103" s="4"/>
      <c r="J103" s="6">
        <v>2</v>
      </c>
      <c r="K103" s="6"/>
      <c r="L103" s="5">
        <f t="shared" si="9"/>
        <v>0</v>
      </c>
      <c r="M103" s="5">
        <f t="shared" si="10"/>
        <v>0</v>
      </c>
      <c r="N103" s="10"/>
      <c r="O103" s="5">
        <f t="shared" si="11"/>
        <v>0</v>
      </c>
    </row>
    <row r="104" spans="1:15" ht="135" x14ac:dyDescent="0.25">
      <c r="A104" s="4">
        <v>101</v>
      </c>
      <c r="B104" s="7"/>
      <c r="C104" s="7" t="s">
        <v>16</v>
      </c>
      <c r="D104" s="7" t="s">
        <v>118</v>
      </c>
      <c r="E104" s="7"/>
      <c r="F104" s="7"/>
      <c r="G104" s="7"/>
      <c r="H104" s="4" t="s">
        <v>18</v>
      </c>
      <c r="I104" s="4"/>
      <c r="J104" s="6">
        <v>2</v>
      </c>
      <c r="K104" s="6"/>
      <c r="L104" s="5">
        <f t="shared" si="9"/>
        <v>0</v>
      </c>
      <c r="M104" s="5">
        <f t="shared" si="10"/>
        <v>0</v>
      </c>
      <c r="N104" s="10"/>
      <c r="O104" s="5">
        <f t="shared" si="11"/>
        <v>0</v>
      </c>
    </row>
    <row r="105" spans="1:15" ht="75" x14ac:dyDescent="0.25">
      <c r="A105" s="4">
        <v>102</v>
      </c>
      <c r="B105" s="7"/>
      <c r="C105" s="7" t="s">
        <v>16</v>
      </c>
      <c r="D105" s="7" t="s">
        <v>119</v>
      </c>
      <c r="E105" s="7"/>
      <c r="F105" s="7"/>
      <c r="G105" s="7"/>
      <c r="H105" s="4" t="s">
        <v>18</v>
      </c>
      <c r="I105" s="4"/>
      <c r="J105" s="6">
        <v>2</v>
      </c>
      <c r="K105" s="6"/>
      <c r="L105" s="5">
        <f t="shared" si="9"/>
        <v>0</v>
      </c>
      <c r="M105" s="5">
        <f t="shared" si="10"/>
        <v>0</v>
      </c>
      <c r="N105" s="10"/>
      <c r="O105" s="5">
        <f t="shared" si="11"/>
        <v>0</v>
      </c>
    </row>
    <row r="106" spans="1:15" ht="225" x14ac:dyDescent="0.25">
      <c r="A106" s="4">
        <v>103</v>
      </c>
      <c r="B106" s="7"/>
      <c r="C106" s="7" t="s">
        <v>16</v>
      </c>
      <c r="D106" s="7" t="s">
        <v>120</v>
      </c>
      <c r="E106" s="7"/>
      <c r="F106" s="7"/>
      <c r="G106" s="7"/>
      <c r="H106" s="4" t="s">
        <v>18</v>
      </c>
      <c r="I106" s="4"/>
      <c r="J106" s="6">
        <v>2</v>
      </c>
      <c r="K106" s="6"/>
      <c r="L106" s="5">
        <f t="shared" si="9"/>
        <v>0</v>
      </c>
      <c r="M106" s="5">
        <f t="shared" si="10"/>
        <v>0</v>
      </c>
      <c r="N106" s="10"/>
      <c r="O106" s="5">
        <f t="shared" si="11"/>
        <v>0</v>
      </c>
    </row>
    <row r="107" spans="1:15" ht="75" x14ac:dyDescent="0.25">
      <c r="A107" s="4">
        <v>104</v>
      </c>
      <c r="B107" s="7"/>
      <c r="C107" s="7" t="s">
        <v>16</v>
      </c>
      <c r="D107" s="7" t="s">
        <v>121</v>
      </c>
      <c r="E107" s="7"/>
      <c r="F107" s="7"/>
      <c r="G107" s="7"/>
      <c r="H107" s="4" t="s">
        <v>18</v>
      </c>
      <c r="I107" s="4"/>
      <c r="J107" s="6">
        <v>2</v>
      </c>
      <c r="K107" s="6"/>
      <c r="L107" s="5">
        <f t="shared" si="9"/>
        <v>0</v>
      </c>
      <c r="M107" s="5">
        <f t="shared" si="10"/>
        <v>0</v>
      </c>
      <c r="N107" s="10"/>
      <c r="O107" s="5">
        <f t="shared" si="11"/>
        <v>0</v>
      </c>
    </row>
    <row r="108" spans="1:15" ht="105" x14ac:dyDescent="0.25">
      <c r="A108" s="4">
        <v>105</v>
      </c>
      <c r="B108" s="7"/>
      <c r="C108" s="7" t="s">
        <v>16</v>
      </c>
      <c r="D108" s="7" t="s">
        <v>122</v>
      </c>
      <c r="E108" s="7"/>
      <c r="F108" s="7"/>
      <c r="G108" s="7"/>
      <c r="H108" s="4" t="s">
        <v>18</v>
      </c>
      <c r="I108" s="4"/>
      <c r="J108" s="6">
        <v>2</v>
      </c>
      <c r="K108" s="6"/>
      <c r="L108" s="5">
        <f t="shared" si="9"/>
        <v>0</v>
      </c>
      <c r="M108" s="5">
        <f t="shared" si="10"/>
        <v>0</v>
      </c>
      <c r="N108" s="10"/>
      <c r="O108" s="5">
        <f t="shared" si="11"/>
        <v>0</v>
      </c>
    </row>
    <row r="109" spans="1:15" ht="75" x14ac:dyDescent="0.25">
      <c r="A109" s="4">
        <v>106</v>
      </c>
      <c r="B109" s="7"/>
      <c r="C109" s="7" t="s">
        <v>16</v>
      </c>
      <c r="D109" s="7" t="s">
        <v>123</v>
      </c>
      <c r="E109" s="7"/>
      <c r="F109" s="7"/>
      <c r="G109" s="7"/>
      <c r="H109" s="4" t="s">
        <v>18</v>
      </c>
      <c r="I109" s="4"/>
      <c r="J109" s="6">
        <v>20</v>
      </c>
      <c r="K109" s="6"/>
      <c r="L109" s="5">
        <f t="shared" si="9"/>
        <v>0</v>
      </c>
      <c r="M109" s="5">
        <f t="shared" si="10"/>
        <v>0</v>
      </c>
      <c r="N109" s="10"/>
      <c r="O109" s="5">
        <f t="shared" si="11"/>
        <v>0</v>
      </c>
    </row>
    <row r="110" spans="1:15" ht="75" x14ac:dyDescent="0.25">
      <c r="A110" s="4">
        <v>107</v>
      </c>
      <c r="B110" s="7"/>
      <c r="C110" s="7" t="s">
        <v>16</v>
      </c>
      <c r="D110" s="7" t="s">
        <v>124</v>
      </c>
      <c r="E110" s="7"/>
      <c r="F110" s="7"/>
      <c r="G110" s="7"/>
      <c r="H110" s="4" t="s">
        <v>18</v>
      </c>
      <c r="I110" s="4"/>
      <c r="J110" s="6">
        <v>2</v>
      </c>
      <c r="K110" s="6"/>
      <c r="L110" s="5">
        <f t="shared" si="9"/>
        <v>0</v>
      </c>
      <c r="M110" s="5">
        <f t="shared" si="10"/>
        <v>0</v>
      </c>
      <c r="N110" s="10"/>
      <c r="O110" s="5">
        <f t="shared" si="11"/>
        <v>0</v>
      </c>
    </row>
    <row r="111" spans="1:15" ht="105" x14ac:dyDescent="0.25">
      <c r="A111" s="4">
        <v>108</v>
      </c>
      <c r="B111" s="7"/>
      <c r="C111" s="7" t="s">
        <v>16</v>
      </c>
      <c r="D111" s="7" t="s">
        <v>125</v>
      </c>
      <c r="E111" s="7"/>
      <c r="F111" s="7"/>
      <c r="G111" s="7"/>
      <c r="H111" s="4" t="s">
        <v>18</v>
      </c>
      <c r="I111" s="4"/>
      <c r="J111" s="6">
        <v>60</v>
      </c>
      <c r="K111" s="6"/>
      <c r="L111" s="5">
        <f t="shared" si="9"/>
        <v>0</v>
      </c>
      <c r="M111" s="5">
        <f t="shared" si="10"/>
        <v>0</v>
      </c>
      <c r="N111" s="10"/>
      <c r="O111" s="5">
        <f t="shared" si="11"/>
        <v>0</v>
      </c>
    </row>
    <row r="112" spans="1:15" ht="75" x14ac:dyDescent="0.25">
      <c r="A112" s="4">
        <v>109</v>
      </c>
      <c r="B112" s="7"/>
      <c r="C112" s="7" t="s">
        <v>16</v>
      </c>
      <c r="D112" s="7" t="s">
        <v>126</v>
      </c>
      <c r="E112" s="7"/>
      <c r="F112" s="7"/>
      <c r="G112" s="7"/>
      <c r="H112" s="4" t="s">
        <v>18</v>
      </c>
      <c r="I112" s="4"/>
      <c r="J112" s="6">
        <v>10</v>
      </c>
      <c r="K112" s="6"/>
      <c r="L112" s="5">
        <f t="shared" si="9"/>
        <v>0</v>
      </c>
      <c r="M112" s="5">
        <f t="shared" si="10"/>
        <v>0</v>
      </c>
      <c r="N112" s="10"/>
      <c r="O112" s="5">
        <f t="shared" si="11"/>
        <v>0</v>
      </c>
    </row>
    <row r="113" spans="1:15" ht="75" x14ac:dyDescent="0.25">
      <c r="A113" s="4">
        <v>110</v>
      </c>
      <c r="B113" s="7"/>
      <c r="C113" s="7" t="s">
        <v>16</v>
      </c>
      <c r="D113" s="7" t="s">
        <v>127</v>
      </c>
      <c r="E113" s="7"/>
      <c r="F113" s="7"/>
      <c r="G113" s="7"/>
      <c r="H113" s="4" t="s">
        <v>18</v>
      </c>
      <c r="I113" s="4"/>
      <c r="J113" s="6">
        <v>2</v>
      </c>
      <c r="K113" s="6"/>
      <c r="L113" s="5">
        <f t="shared" si="9"/>
        <v>0</v>
      </c>
      <c r="M113" s="5">
        <f t="shared" si="10"/>
        <v>0</v>
      </c>
      <c r="N113" s="10"/>
      <c r="O113" s="5">
        <f t="shared" si="11"/>
        <v>0</v>
      </c>
    </row>
    <row r="114" spans="1:15" ht="75" x14ac:dyDescent="0.25">
      <c r="A114" s="4">
        <v>111</v>
      </c>
      <c r="B114" s="7"/>
      <c r="C114" s="7" t="s">
        <v>16</v>
      </c>
      <c r="D114" s="7" t="s">
        <v>128</v>
      </c>
      <c r="E114" s="7"/>
      <c r="F114" s="7"/>
      <c r="G114" s="7"/>
      <c r="H114" s="4" t="s">
        <v>18</v>
      </c>
      <c r="I114" s="4"/>
      <c r="J114" s="6">
        <v>2</v>
      </c>
      <c r="K114" s="6"/>
      <c r="L114" s="5">
        <f t="shared" si="9"/>
        <v>0</v>
      </c>
      <c r="M114" s="5">
        <f t="shared" si="10"/>
        <v>0</v>
      </c>
      <c r="N114" s="10"/>
      <c r="O114" s="5">
        <f t="shared" si="11"/>
        <v>0</v>
      </c>
    </row>
    <row r="115" spans="1:15" ht="180" x14ac:dyDescent="0.25">
      <c r="A115" s="4">
        <v>112</v>
      </c>
      <c r="B115" s="7"/>
      <c r="C115" s="7" t="s">
        <v>16</v>
      </c>
      <c r="D115" s="7" t="s">
        <v>129</v>
      </c>
      <c r="E115" s="7"/>
      <c r="F115" s="7"/>
      <c r="G115" s="7"/>
      <c r="H115" s="4" t="s">
        <v>18</v>
      </c>
      <c r="I115" s="4"/>
      <c r="J115" s="6">
        <v>2</v>
      </c>
      <c r="K115" s="6"/>
      <c r="L115" s="5">
        <f t="shared" si="9"/>
        <v>0</v>
      </c>
      <c r="M115" s="5">
        <f t="shared" si="10"/>
        <v>0</v>
      </c>
      <c r="N115" s="10"/>
      <c r="O115" s="5">
        <f t="shared" si="11"/>
        <v>0</v>
      </c>
    </row>
    <row r="116" spans="1:15" ht="330" x14ac:dyDescent="0.25">
      <c r="A116" s="4">
        <v>113</v>
      </c>
      <c r="B116" s="7"/>
      <c r="C116" s="7" t="s">
        <v>16</v>
      </c>
      <c r="D116" s="7" t="s">
        <v>130</v>
      </c>
      <c r="E116" s="7"/>
      <c r="F116" s="7"/>
      <c r="G116" s="7"/>
      <c r="H116" s="4" t="s">
        <v>18</v>
      </c>
      <c r="I116" s="4"/>
      <c r="J116" s="6">
        <v>2</v>
      </c>
      <c r="K116" s="6"/>
      <c r="L116" s="5">
        <f t="shared" si="9"/>
        <v>0</v>
      </c>
      <c r="M116" s="5">
        <f t="shared" si="10"/>
        <v>0</v>
      </c>
      <c r="N116" s="10"/>
      <c r="O116" s="5">
        <f t="shared" si="11"/>
        <v>0</v>
      </c>
    </row>
    <row r="117" spans="1:15" ht="75" x14ac:dyDescent="0.25">
      <c r="A117" s="4">
        <v>114</v>
      </c>
      <c r="B117" s="7"/>
      <c r="C117" s="7" t="s">
        <v>16</v>
      </c>
      <c r="D117" s="7" t="s">
        <v>131</v>
      </c>
      <c r="E117" s="7"/>
      <c r="F117" s="7"/>
      <c r="G117" s="7"/>
      <c r="H117" s="4" t="s">
        <v>18</v>
      </c>
      <c r="I117" s="4"/>
      <c r="J117" s="6">
        <v>2</v>
      </c>
      <c r="K117" s="6"/>
      <c r="L117" s="5">
        <f t="shared" si="9"/>
        <v>0</v>
      </c>
      <c r="M117" s="5">
        <f t="shared" si="10"/>
        <v>0</v>
      </c>
      <c r="N117" s="10"/>
      <c r="O117" s="5">
        <f t="shared" si="11"/>
        <v>0</v>
      </c>
    </row>
    <row r="118" spans="1:15" x14ac:dyDescent="0.25">
      <c r="I118" t="s">
        <v>132</v>
      </c>
      <c r="J118" s="5"/>
      <c r="K118" s="5"/>
      <c r="L118" s="5"/>
      <c r="M118" s="5">
        <f>SUM(M4:M117)</f>
        <v>0</v>
      </c>
      <c r="N118" s="11"/>
      <c r="O118" s="5">
        <f>SUM(O4:O117)</f>
        <v>0</v>
      </c>
    </row>
  </sheetData>
  <sheetProtection sheet="1"/>
  <pageMargins left="0.7" right="0.7" top="0.75" bottom="0.75" header="0.3" footer="0.3"/>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(P1) materiały medyczne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Paulina Witkowska</cp:lastModifiedBy>
  <dcterms:created xsi:type="dcterms:W3CDTF">2026-05-18T10:13:32Z</dcterms:created>
  <dcterms:modified xsi:type="dcterms:W3CDTF">2026-05-18T10:14:11Z</dcterms:modified>
  <cp:category/>
</cp:coreProperties>
</file>