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6\Ustawa\59 26 Odczynniki i aparatura dla Pracowni Serologicznej z Bankiem Krwi\(2)Dokumentacja postepowania opublikowana w portalu w dniu wszczęcia\"/>
    </mc:Choice>
  </mc:AlternateContent>
  <xr:revisionPtr revIDLastSave="0" documentId="13_ncr:1_{2ECD3184-CD32-4DAC-AE4F-B63D2C48AA1D}" xr6:coauthVersionLast="47" xr6:coauthVersionMax="47" xr10:uidLastSave="{00000000-0000-0000-0000-000000000000}"/>
  <bookViews>
    <workbookView xWindow="28680" yWindow="-60" windowWidth="29040" windowHeight="15720" xr2:uid="{00000000-000D-0000-FFFF-FFFF00000000}"/>
  </bookViews>
  <sheets>
    <sheet name="(P1) Odczynniki i materiały zu" sheetId="1" r:id="rId1"/>
  </sheets>
  <calcPr calcId="181029" iterateDelta="1E-4" forceFullCalc="1"/>
</workbook>
</file>

<file path=xl/calcChain.xml><?xml version="1.0" encoding="utf-8"?>
<calcChain xmlns="http://schemas.openxmlformats.org/spreadsheetml/2006/main">
  <c r="M25" i="1" l="1"/>
  <c r="L25" i="1"/>
  <c r="O25" i="1" s="1"/>
  <c r="M24" i="1"/>
  <c r="L24" i="1"/>
  <c r="O24" i="1" s="1"/>
  <c r="M23" i="1"/>
  <c r="L23" i="1"/>
  <c r="O23" i="1" s="1"/>
  <c r="M22" i="1"/>
  <c r="L22" i="1"/>
  <c r="O22" i="1" s="1"/>
  <c r="M21" i="1"/>
  <c r="L21" i="1"/>
  <c r="O21" i="1" s="1"/>
  <c r="M20" i="1"/>
  <c r="L20" i="1"/>
  <c r="O20" i="1" s="1"/>
  <c r="M19" i="1"/>
  <c r="L19" i="1"/>
  <c r="O19" i="1" s="1"/>
  <c r="M18" i="1"/>
  <c r="L18" i="1"/>
  <c r="O18" i="1" s="1"/>
  <c r="M17" i="1"/>
  <c r="L17" i="1"/>
  <c r="O17" i="1" s="1"/>
  <c r="M16" i="1"/>
  <c r="L16" i="1"/>
  <c r="O16" i="1" s="1"/>
  <c r="M15" i="1"/>
  <c r="L15" i="1"/>
  <c r="O15" i="1" s="1"/>
  <c r="M14" i="1"/>
  <c r="L14" i="1"/>
  <c r="O14" i="1" s="1"/>
  <c r="M13" i="1"/>
  <c r="L13" i="1"/>
  <c r="O13" i="1" s="1"/>
  <c r="M12" i="1"/>
  <c r="L12" i="1"/>
  <c r="O12" i="1" s="1"/>
  <c r="M11" i="1"/>
  <c r="L11" i="1"/>
  <c r="O11" i="1" s="1"/>
  <c r="M10" i="1"/>
  <c r="L10" i="1"/>
  <c r="O10" i="1" s="1"/>
  <c r="M9" i="1"/>
  <c r="L9" i="1"/>
  <c r="O9" i="1" s="1"/>
  <c r="M8" i="1"/>
  <c r="L8" i="1"/>
  <c r="O8" i="1" s="1"/>
  <c r="M7" i="1"/>
  <c r="L7" i="1"/>
  <c r="O7" i="1" s="1"/>
  <c r="M6" i="1"/>
  <c r="L6" i="1"/>
  <c r="O6" i="1" s="1"/>
  <c r="M5" i="1"/>
  <c r="L5" i="1"/>
  <c r="O5" i="1" s="1"/>
  <c r="M4" i="1"/>
  <c r="L4" i="1"/>
  <c r="O4" i="1" s="1"/>
  <c r="M26" i="1" l="1"/>
  <c r="O26" i="1"/>
</calcChain>
</file>

<file path=xl/sharedStrings.xml><?xml version="1.0" encoding="utf-8"?>
<sst xmlns="http://schemas.openxmlformats.org/spreadsheetml/2006/main" count="85" uniqueCount="47">
  <si>
    <t>(P1) Odczynniki i materiały zużywalne potrzebne do badań.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</si>
  <si>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</si>
  <si>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</si>
  <si>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</si>
  <si>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</si>
  <si>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</si>
  <si>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</si>
  <si>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</si>
  <si>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</si>
  <si>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</si>
  <si>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</si>
  <si>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</si>
  <si>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</si>
  <si>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</si>
  <si>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</si>
  <si>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</si>
  <si>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GM.43 Odczynniki i testy do badań diagnost.</t>
  </si>
  <si>
    <t>Karta do przeglądowego badania p/c  na min3 krwinkach w  PTA LISS</t>
  </si>
  <si>
    <t>sztuka</t>
  </si>
  <si>
    <t>Zestaw krwinek wzorcowych do screeningu p/c w PTA LISS  (min 3 krwinki)</t>
  </si>
  <si>
    <t>Zestaw krwinek wzorcowych do identyfikacji przeciwciał</t>
  </si>
  <si>
    <t>opakowanie</t>
  </si>
  <si>
    <t>Odczynnik do neutralizacji przeciwciał anty-CD 38</t>
  </si>
  <si>
    <t>Badanie grupy krwi z izoaglutyninami:
anty-A, anty-B, anty-D(VI+) anty-D(VI-) -A1, -B zgodnie z zaleceniami IHiT</t>
  </si>
  <si>
    <t>Zastaw 2 krwinek wzorcowych do wykrywania izoaglutynin A1, B</t>
  </si>
  <si>
    <t>Badanie grupy krwi noworodka:
anty-A, anty-B, anty-AB, anty-D(VI+), ctl, BTA</t>
  </si>
  <si>
    <t>Właściwa próba zgodności w PTA LISS</t>
  </si>
  <si>
    <t>Potwierdzenie grupy dawcy  A-B-DVI+
(wykrywające DVI)</t>
  </si>
  <si>
    <t>Potwierdzenie grupy biorcy A-B-DVI-
(nie wykrywające DVI)</t>
  </si>
  <si>
    <t>Badanie fenotypu Rh z Cw i K
oparte na odczynnikach monoklonalnych</t>
  </si>
  <si>
    <t>Oznaczenie antygenów C, c, E, e z układu Rh w składnikach krwi</t>
  </si>
  <si>
    <t>Badanie antygenów M i N
oparte na odczynnikach monoklonalnych</t>
  </si>
  <si>
    <t>Badanie BTA z podziałem na klasy IgG, IgA, IgM oraz frakcje C3 komplementu z ctrl</t>
  </si>
  <si>
    <t>Zewnątrzlaboratoryjna kontrola jakości potwierdzona certyfikatem zgodna z zaleceniami IHiT  4 x rok</t>
  </si>
  <si>
    <t>komplet</t>
  </si>
  <si>
    <t>Odczynnik LISS</t>
  </si>
  <si>
    <t>Końcówki do pipety</t>
  </si>
  <si>
    <t>Płyn płuczący</t>
  </si>
  <si>
    <t>Środek myjący</t>
  </si>
  <si>
    <t>Toner do drukarki ( 2000 kopi / m-c)</t>
  </si>
  <si>
    <t>GS.01 Analizatory laboratoryjne</t>
  </si>
  <si>
    <t>Dzierżawa aparatury -ANALIZATORA Z OPROGRAMOWANIEM</t>
  </si>
  <si>
    <t>miesiąc</t>
  </si>
  <si>
    <t>Razem</t>
  </si>
  <si>
    <t>Ilość badań</t>
  </si>
  <si>
    <t>W kol. nr 16 sa umieszczone przewidywane ilości badań na okres 36 miesięcy. Wykonawca uzupełnia  ilości oferowanego asortymentu niezbędne do wykonania badań w kol. nr 8 samodzielnie.</t>
  </si>
  <si>
    <t>Badanie grupy krwi noworodka:
anty-A, anty-B,  anty-D(VI-), ctl,  inne klony niż w pozycji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</si>
</sst>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  <xf numFmtId="16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Continuous"/>
    </xf>
    <xf numFmtId="0" fontId="0" fillId="0" borderId="2" xfId="0" applyBorder="1"/>
    <xf numFmtId="0" fontId="3" fillId="0" borderId="0" xfId="0" applyFon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"/>
  <sheetViews>
    <sheetView tabSelected="1" topLeftCell="C1" workbookViewId="0">
      <selection activeCell="F24" sqref="F2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  <col min="16" max="16" width="15.85546875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  <c r="P2" s="2" t="s">
        <v>44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  <c r="P3" s="14">
        <v>16</v>
      </c>
    </row>
    <row r="4" spans="1:16" ht="75" x14ac:dyDescent="0.25">
      <c r="A4" s="4">
        <v>1</v>
      </c>
      <c r="B4" s="7"/>
      <c r="C4" s="7" t="s">
        <v>16</v>
      </c>
      <c r="D4" s="7" t="s">
        <v>17</v>
      </c>
      <c r="E4" s="7"/>
      <c r="F4" s="7"/>
      <c r="G4" s="7"/>
      <c r="H4" s="4" t="s">
        <v>18</v>
      </c>
      <c r="I4" s="4"/>
      <c r="J4" s="6">
        <v>0</v>
      </c>
      <c r="K4" s="6"/>
      <c r="L4" s="5">
        <f t="shared" ref="L4:L25" si="0">ROUND(K4*((100+N4)/100),2)</f>
        <v>0</v>
      </c>
      <c r="M4" s="5">
        <f t="shared" ref="M4:M25" si="1">J4*K4</f>
        <v>0</v>
      </c>
      <c r="N4" s="10"/>
      <c r="O4" s="13">
        <f t="shared" ref="O4:O25" si="2">J4*L4</f>
        <v>0</v>
      </c>
      <c r="P4" s="15">
        <v>37000</v>
      </c>
    </row>
    <row r="5" spans="1:16" ht="75" x14ac:dyDescent="0.25">
      <c r="A5" s="4">
        <v>2</v>
      </c>
      <c r="B5" s="7"/>
      <c r="C5" s="7" t="s">
        <v>16</v>
      </c>
      <c r="D5" s="7" t="s">
        <v>19</v>
      </c>
      <c r="E5" s="7"/>
      <c r="F5" s="7"/>
      <c r="G5" s="7"/>
      <c r="H5" s="4" t="s">
        <v>18</v>
      </c>
      <c r="I5" s="4"/>
      <c r="J5" s="6">
        <v>0</v>
      </c>
      <c r="K5" s="6"/>
      <c r="L5" s="5">
        <f t="shared" si="0"/>
        <v>0</v>
      </c>
      <c r="M5" s="5">
        <f t="shared" si="1"/>
        <v>0</v>
      </c>
      <c r="N5" s="10"/>
      <c r="O5" s="13">
        <f t="shared" si="2"/>
        <v>0</v>
      </c>
      <c r="P5" s="15">
        <v>37000</v>
      </c>
    </row>
    <row r="6" spans="1:16" ht="75" x14ac:dyDescent="0.25">
      <c r="A6" s="4">
        <v>3</v>
      </c>
      <c r="B6" s="7"/>
      <c r="C6" s="7" t="s">
        <v>16</v>
      </c>
      <c r="D6" s="7" t="s">
        <v>20</v>
      </c>
      <c r="E6" s="7"/>
      <c r="F6" s="7"/>
      <c r="G6" s="7"/>
      <c r="H6" s="4" t="s">
        <v>21</v>
      </c>
      <c r="I6" s="4"/>
      <c r="J6" s="6">
        <v>39</v>
      </c>
      <c r="K6" s="6"/>
      <c r="L6" s="5">
        <f t="shared" si="0"/>
        <v>0</v>
      </c>
      <c r="M6" s="5">
        <f t="shared" si="1"/>
        <v>0</v>
      </c>
      <c r="N6" s="10"/>
      <c r="O6" s="13">
        <f t="shared" si="2"/>
        <v>0</v>
      </c>
      <c r="P6" s="15"/>
    </row>
    <row r="7" spans="1:16" ht="75" x14ac:dyDescent="0.25">
      <c r="A7" s="4">
        <v>4</v>
      </c>
      <c r="B7" s="7"/>
      <c r="C7" s="7" t="s">
        <v>16</v>
      </c>
      <c r="D7" s="7" t="s">
        <v>22</v>
      </c>
      <c r="E7" s="7"/>
      <c r="F7" s="7"/>
      <c r="G7" s="7"/>
      <c r="H7" s="4" t="s">
        <v>21</v>
      </c>
      <c r="I7" s="4"/>
      <c r="J7" s="6">
        <v>4</v>
      </c>
      <c r="K7" s="6"/>
      <c r="L7" s="5">
        <f t="shared" si="0"/>
        <v>0</v>
      </c>
      <c r="M7" s="5">
        <f t="shared" si="1"/>
        <v>0</v>
      </c>
      <c r="N7" s="10"/>
      <c r="O7" s="13">
        <f t="shared" si="2"/>
        <v>0</v>
      </c>
      <c r="P7" s="15"/>
    </row>
    <row r="8" spans="1:16" ht="75" x14ac:dyDescent="0.25">
      <c r="A8" s="4">
        <v>5</v>
      </c>
      <c r="B8" s="7"/>
      <c r="C8" s="7" t="s">
        <v>16</v>
      </c>
      <c r="D8" s="7" t="s">
        <v>23</v>
      </c>
      <c r="E8" s="7"/>
      <c r="F8" s="7"/>
      <c r="G8" s="7"/>
      <c r="H8" s="4" t="s">
        <v>18</v>
      </c>
      <c r="I8" s="4"/>
      <c r="J8" s="6">
        <v>0</v>
      </c>
      <c r="K8" s="6"/>
      <c r="L8" s="5">
        <f t="shared" si="0"/>
        <v>0</v>
      </c>
      <c r="M8" s="5">
        <f t="shared" si="1"/>
        <v>0</v>
      </c>
      <c r="N8" s="10"/>
      <c r="O8" s="13">
        <f t="shared" si="2"/>
        <v>0</v>
      </c>
      <c r="P8" s="15">
        <v>27000</v>
      </c>
    </row>
    <row r="9" spans="1:16" ht="75" x14ac:dyDescent="0.25">
      <c r="A9" s="4">
        <v>6</v>
      </c>
      <c r="B9" s="7"/>
      <c r="C9" s="7" t="s">
        <v>16</v>
      </c>
      <c r="D9" s="7" t="s">
        <v>24</v>
      </c>
      <c r="E9" s="7"/>
      <c r="F9" s="7"/>
      <c r="G9" s="7"/>
      <c r="H9" s="4" t="s">
        <v>18</v>
      </c>
      <c r="I9" s="4"/>
      <c r="J9" s="6">
        <v>0</v>
      </c>
      <c r="K9" s="6"/>
      <c r="L9" s="5">
        <f t="shared" si="0"/>
        <v>0</v>
      </c>
      <c r="M9" s="5">
        <f t="shared" si="1"/>
        <v>0</v>
      </c>
      <c r="N9" s="10"/>
      <c r="O9" s="13">
        <f t="shared" si="2"/>
        <v>0</v>
      </c>
      <c r="P9" s="15">
        <v>27000</v>
      </c>
    </row>
    <row r="10" spans="1:16" ht="75" x14ac:dyDescent="0.25">
      <c r="A10" s="4">
        <v>7</v>
      </c>
      <c r="B10" s="7"/>
      <c r="C10" s="7" t="s">
        <v>16</v>
      </c>
      <c r="D10" s="7" t="s">
        <v>25</v>
      </c>
      <c r="E10" s="7"/>
      <c r="F10" s="7"/>
      <c r="G10" s="7"/>
      <c r="H10" s="4" t="s">
        <v>18</v>
      </c>
      <c r="I10" s="4"/>
      <c r="J10" s="6">
        <v>0</v>
      </c>
      <c r="K10" s="6"/>
      <c r="L10" s="5">
        <f t="shared" si="0"/>
        <v>0</v>
      </c>
      <c r="M10" s="5">
        <f t="shared" si="1"/>
        <v>0</v>
      </c>
      <c r="N10" s="10"/>
      <c r="O10" s="13">
        <f t="shared" si="2"/>
        <v>0</v>
      </c>
      <c r="P10" s="15">
        <v>800</v>
      </c>
    </row>
    <row r="11" spans="1:16" ht="75" x14ac:dyDescent="0.25">
      <c r="A11" s="4">
        <v>8</v>
      </c>
      <c r="B11" s="7"/>
      <c r="C11" s="7" t="s">
        <v>16</v>
      </c>
      <c r="D11" s="7" t="s">
        <v>46</v>
      </c>
      <c r="E11" s="7"/>
      <c r="F11" s="7"/>
      <c r="G11" s="7"/>
      <c r="H11" s="4" t="s">
        <v>18</v>
      </c>
      <c r="I11" s="4"/>
      <c r="J11" s="6">
        <v>0</v>
      </c>
      <c r="K11" s="6"/>
      <c r="L11" s="5">
        <f t="shared" si="0"/>
        <v>0</v>
      </c>
      <c r="M11" s="5">
        <f t="shared" si="1"/>
        <v>0</v>
      </c>
      <c r="N11" s="10"/>
      <c r="O11" s="13">
        <f t="shared" si="2"/>
        <v>0</v>
      </c>
      <c r="P11" s="15">
        <v>800</v>
      </c>
    </row>
    <row r="12" spans="1:16" ht="75" x14ac:dyDescent="0.25">
      <c r="A12" s="4">
        <v>9</v>
      </c>
      <c r="B12" s="7"/>
      <c r="C12" s="7" t="s">
        <v>16</v>
      </c>
      <c r="D12" s="7" t="s">
        <v>26</v>
      </c>
      <c r="E12" s="7"/>
      <c r="F12" s="7"/>
      <c r="G12" s="7"/>
      <c r="H12" s="4" t="s">
        <v>18</v>
      </c>
      <c r="I12" s="4"/>
      <c r="J12" s="6">
        <v>0</v>
      </c>
      <c r="K12" s="6"/>
      <c r="L12" s="5">
        <f t="shared" si="0"/>
        <v>0</v>
      </c>
      <c r="M12" s="5">
        <f t="shared" si="1"/>
        <v>0</v>
      </c>
      <c r="N12" s="10"/>
      <c r="O12" s="13">
        <f t="shared" si="2"/>
        <v>0</v>
      </c>
      <c r="P12" s="15">
        <v>20000</v>
      </c>
    </row>
    <row r="13" spans="1:16" ht="75" x14ac:dyDescent="0.25">
      <c r="A13" s="4">
        <v>10</v>
      </c>
      <c r="B13" s="7"/>
      <c r="C13" s="7" t="s">
        <v>16</v>
      </c>
      <c r="D13" s="7" t="s">
        <v>27</v>
      </c>
      <c r="E13" s="7"/>
      <c r="F13" s="7"/>
      <c r="G13" s="7"/>
      <c r="H13" s="4" t="s">
        <v>18</v>
      </c>
      <c r="I13" s="4"/>
      <c r="J13" s="6">
        <v>0</v>
      </c>
      <c r="K13" s="6"/>
      <c r="L13" s="5">
        <f t="shared" si="0"/>
        <v>0</v>
      </c>
      <c r="M13" s="5">
        <f t="shared" si="1"/>
        <v>0</v>
      </c>
      <c r="N13" s="10"/>
      <c r="O13" s="13">
        <f t="shared" si="2"/>
        <v>0</v>
      </c>
      <c r="P13" s="15">
        <v>20000</v>
      </c>
    </row>
    <row r="14" spans="1:16" ht="75" x14ac:dyDescent="0.25">
      <c r="A14" s="4">
        <v>11</v>
      </c>
      <c r="B14" s="7"/>
      <c r="C14" s="7" t="s">
        <v>16</v>
      </c>
      <c r="D14" s="7" t="s">
        <v>28</v>
      </c>
      <c r="E14" s="7"/>
      <c r="F14" s="7"/>
      <c r="G14" s="7"/>
      <c r="H14" s="4" t="s">
        <v>18</v>
      </c>
      <c r="I14" s="4"/>
      <c r="J14" s="6">
        <v>0</v>
      </c>
      <c r="K14" s="6"/>
      <c r="L14" s="5">
        <f t="shared" si="0"/>
        <v>0</v>
      </c>
      <c r="M14" s="5">
        <f t="shared" si="1"/>
        <v>0</v>
      </c>
      <c r="N14" s="10"/>
      <c r="O14" s="13">
        <f t="shared" si="2"/>
        <v>0</v>
      </c>
      <c r="P14" s="15">
        <v>9000</v>
      </c>
    </row>
    <row r="15" spans="1:16" ht="75" x14ac:dyDescent="0.25">
      <c r="A15" s="4">
        <v>12</v>
      </c>
      <c r="B15" s="7"/>
      <c r="C15" s="7" t="s">
        <v>16</v>
      </c>
      <c r="D15" s="7" t="s">
        <v>29</v>
      </c>
      <c r="E15" s="7"/>
      <c r="F15" s="7"/>
      <c r="G15" s="7"/>
      <c r="H15" s="4" t="s">
        <v>18</v>
      </c>
      <c r="I15" s="4"/>
      <c r="J15" s="6">
        <v>0</v>
      </c>
      <c r="K15" s="6"/>
      <c r="L15" s="5">
        <f t="shared" si="0"/>
        <v>0</v>
      </c>
      <c r="M15" s="5">
        <f t="shared" si="1"/>
        <v>0</v>
      </c>
      <c r="N15" s="10"/>
      <c r="O15" s="13">
        <f t="shared" si="2"/>
        <v>0</v>
      </c>
      <c r="P15" s="15">
        <v>200</v>
      </c>
    </row>
    <row r="16" spans="1:16" ht="75" x14ac:dyDescent="0.25">
      <c r="A16" s="4">
        <v>13</v>
      </c>
      <c r="B16" s="7"/>
      <c r="C16" s="7" t="s">
        <v>16</v>
      </c>
      <c r="D16" s="7" t="s">
        <v>30</v>
      </c>
      <c r="E16" s="7"/>
      <c r="F16" s="7"/>
      <c r="G16" s="7"/>
      <c r="H16" s="4" t="s">
        <v>18</v>
      </c>
      <c r="I16" s="4"/>
      <c r="J16" s="6">
        <v>0</v>
      </c>
      <c r="K16" s="6"/>
      <c r="L16" s="5">
        <f t="shared" si="0"/>
        <v>0</v>
      </c>
      <c r="M16" s="5">
        <f t="shared" si="1"/>
        <v>0</v>
      </c>
      <c r="N16" s="10"/>
      <c r="O16" s="13">
        <f t="shared" si="2"/>
        <v>0</v>
      </c>
      <c r="P16" s="15">
        <v>300</v>
      </c>
    </row>
    <row r="17" spans="1:16" ht="75" x14ac:dyDescent="0.25">
      <c r="A17" s="4">
        <v>14</v>
      </c>
      <c r="B17" s="7"/>
      <c r="C17" s="7" t="s">
        <v>16</v>
      </c>
      <c r="D17" s="7" t="s">
        <v>31</v>
      </c>
      <c r="E17" s="7"/>
      <c r="F17" s="7"/>
      <c r="G17" s="7"/>
      <c r="H17" s="4" t="s">
        <v>18</v>
      </c>
      <c r="I17" s="4"/>
      <c r="J17" s="6">
        <v>0</v>
      </c>
      <c r="K17" s="6"/>
      <c r="L17" s="5">
        <f t="shared" si="0"/>
        <v>0</v>
      </c>
      <c r="M17" s="5">
        <f t="shared" si="1"/>
        <v>0</v>
      </c>
      <c r="N17" s="10"/>
      <c r="O17" s="13">
        <f t="shared" si="2"/>
        <v>0</v>
      </c>
      <c r="P17" s="15">
        <v>100</v>
      </c>
    </row>
    <row r="18" spans="1:16" ht="75" x14ac:dyDescent="0.25">
      <c r="A18" s="4">
        <v>15</v>
      </c>
      <c r="B18" s="7"/>
      <c r="C18" s="7" t="s">
        <v>16</v>
      </c>
      <c r="D18" s="7" t="s">
        <v>32</v>
      </c>
      <c r="E18" s="7"/>
      <c r="F18" s="7"/>
      <c r="G18" s="7"/>
      <c r="H18" s="4" t="s">
        <v>18</v>
      </c>
      <c r="I18" s="4"/>
      <c r="J18" s="6">
        <v>0</v>
      </c>
      <c r="K18" s="6"/>
      <c r="L18" s="5">
        <f t="shared" si="0"/>
        <v>0</v>
      </c>
      <c r="M18" s="5">
        <f t="shared" si="1"/>
        <v>0</v>
      </c>
      <c r="N18" s="10"/>
      <c r="O18" s="13">
        <f t="shared" si="2"/>
        <v>0</v>
      </c>
      <c r="P18" s="15">
        <v>100</v>
      </c>
    </row>
    <row r="19" spans="1:16" ht="75" x14ac:dyDescent="0.25">
      <c r="A19" s="4">
        <v>16</v>
      </c>
      <c r="B19" s="7"/>
      <c r="C19" s="7" t="s">
        <v>16</v>
      </c>
      <c r="D19" s="7" t="s">
        <v>33</v>
      </c>
      <c r="E19" s="7"/>
      <c r="F19" s="7"/>
      <c r="G19" s="7"/>
      <c r="H19" s="4" t="s">
        <v>34</v>
      </c>
      <c r="I19" s="4"/>
      <c r="J19" s="6">
        <v>12</v>
      </c>
      <c r="K19" s="6"/>
      <c r="L19" s="5">
        <f t="shared" si="0"/>
        <v>0</v>
      </c>
      <c r="M19" s="5">
        <f t="shared" si="1"/>
        <v>0</v>
      </c>
      <c r="N19" s="10"/>
      <c r="O19" s="13">
        <f t="shared" si="2"/>
        <v>0</v>
      </c>
      <c r="P19" s="15"/>
    </row>
    <row r="20" spans="1:16" ht="75" x14ac:dyDescent="0.25">
      <c r="A20" s="4">
        <v>17</v>
      </c>
      <c r="B20" s="7"/>
      <c r="C20" s="7" t="s">
        <v>16</v>
      </c>
      <c r="D20" s="7" t="s">
        <v>35</v>
      </c>
      <c r="E20" s="7"/>
      <c r="F20" s="7"/>
      <c r="G20" s="7"/>
      <c r="H20" s="4" t="s">
        <v>18</v>
      </c>
      <c r="I20" s="4"/>
      <c r="J20" s="6">
        <v>0</v>
      </c>
      <c r="K20" s="6"/>
      <c r="L20" s="5">
        <f t="shared" si="0"/>
        <v>0</v>
      </c>
      <c r="M20" s="5">
        <f t="shared" si="1"/>
        <v>0</v>
      </c>
      <c r="N20" s="10"/>
      <c r="O20" s="13">
        <f t="shared" si="2"/>
        <v>0</v>
      </c>
      <c r="P20" s="15"/>
    </row>
    <row r="21" spans="1:16" ht="75" x14ac:dyDescent="0.25">
      <c r="A21" s="4">
        <v>18</v>
      </c>
      <c r="B21" s="7"/>
      <c r="C21" s="7" t="s">
        <v>16</v>
      </c>
      <c r="D21" s="7" t="s">
        <v>36</v>
      </c>
      <c r="E21" s="7"/>
      <c r="F21" s="7"/>
      <c r="G21" s="7"/>
      <c r="H21" s="4" t="s">
        <v>18</v>
      </c>
      <c r="I21" s="4"/>
      <c r="J21" s="6">
        <v>5000</v>
      </c>
      <c r="K21" s="6"/>
      <c r="L21" s="5">
        <f t="shared" si="0"/>
        <v>0</v>
      </c>
      <c r="M21" s="5">
        <f t="shared" si="1"/>
        <v>0</v>
      </c>
      <c r="N21" s="10"/>
      <c r="O21" s="13">
        <f t="shared" si="2"/>
        <v>0</v>
      </c>
      <c r="P21" s="15"/>
    </row>
    <row r="22" spans="1:16" ht="75" x14ac:dyDescent="0.25">
      <c r="A22" s="4">
        <v>19</v>
      </c>
      <c r="B22" s="7"/>
      <c r="C22" s="7" t="s">
        <v>16</v>
      </c>
      <c r="D22" s="7" t="s">
        <v>37</v>
      </c>
      <c r="E22" s="7"/>
      <c r="F22" s="7"/>
      <c r="G22" s="7"/>
      <c r="H22" s="4" t="s">
        <v>18</v>
      </c>
      <c r="I22" s="4"/>
      <c r="J22" s="6">
        <v>0</v>
      </c>
      <c r="K22" s="6"/>
      <c r="L22" s="5">
        <f t="shared" si="0"/>
        <v>0</v>
      </c>
      <c r="M22" s="5">
        <f t="shared" si="1"/>
        <v>0</v>
      </c>
      <c r="N22" s="10"/>
      <c r="O22" s="13">
        <f t="shared" si="2"/>
        <v>0</v>
      </c>
      <c r="P22" s="15"/>
    </row>
    <row r="23" spans="1:16" ht="75" x14ac:dyDescent="0.25">
      <c r="A23" s="4">
        <v>20</v>
      </c>
      <c r="B23" s="7"/>
      <c r="C23" s="7" t="s">
        <v>16</v>
      </c>
      <c r="D23" s="7" t="s">
        <v>38</v>
      </c>
      <c r="E23" s="7"/>
      <c r="F23" s="7"/>
      <c r="G23" s="7"/>
      <c r="H23" s="4" t="s">
        <v>18</v>
      </c>
      <c r="I23" s="4"/>
      <c r="J23" s="6">
        <v>0</v>
      </c>
      <c r="K23" s="6"/>
      <c r="L23" s="5">
        <f t="shared" si="0"/>
        <v>0</v>
      </c>
      <c r="M23" s="5">
        <f t="shared" si="1"/>
        <v>0</v>
      </c>
      <c r="N23" s="10"/>
      <c r="O23" s="13">
        <f t="shared" si="2"/>
        <v>0</v>
      </c>
      <c r="P23" s="15"/>
    </row>
    <row r="24" spans="1:16" ht="75" x14ac:dyDescent="0.25">
      <c r="A24" s="4">
        <v>21</v>
      </c>
      <c r="B24" s="7"/>
      <c r="C24" s="7" t="s">
        <v>16</v>
      </c>
      <c r="D24" s="7" t="s">
        <v>39</v>
      </c>
      <c r="E24" s="7"/>
      <c r="F24" s="7"/>
      <c r="G24" s="7"/>
      <c r="H24" s="4" t="s">
        <v>18</v>
      </c>
      <c r="I24" s="4"/>
      <c r="J24" s="6">
        <v>0</v>
      </c>
      <c r="K24" s="6"/>
      <c r="L24" s="5">
        <f t="shared" si="0"/>
        <v>0</v>
      </c>
      <c r="M24" s="5">
        <f t="shared" si="1"/>
        <v>0</v>
      </c>
      <c r="N24" s="10"/>
      <c r="O24" s="13">
        <f t="shared" si="2"/>
        <v>0</v>
      </c>
      <c r="P24" s="15"/>
    </row>
    <row r="25" spans="1:16" ht="45" x14ac:dyDescent="0.25">
      <c r="A25" s="4">
        <v>22</v>
      </c>
      <c r="B25" s="7"/>
      <c r="C25" s="7" t="s">
        <v>40</v>
      </c>
      <c r="D25" s="7" t="s">
        <v>41</v>
      </c>
      <c r="E25" s="7"/>
      <c r="F25" s="7"/>
      <c r="G25" s="7"/>
      <c r="H25" s="4" t="s">
        <v>42</v>
      </c>
      <c r="I25" s="4"/>
      <c r="J25" s="6">
        <v>36</v>
      </c>
      <c r="K25" s="6"/>
      <c r="L25" s="5">
        <f t="shared" si="0"/>
        <v>0</v>
      </c>
      <c r="M25" s="5">
        <f t="shared" si="1"/>
        <v>0</v>
      </c>
      <c r="N25" s="10"/>
      <c r="O25" s="13">
        <f t="shared" si="2"/>
        <v>0</v>
      </c>
      <c r="P25" s="15"/>
    </row>
    <row r="26" spans="1:16" x14ac:dyDescent="0.25">
      <c r="I26" t="s">
        <v>43</v>
      </c>
      <c r="J26" s="5"/>
      <c r="K26" s="5"/>
      <c r="L26" s="5"/>
      <c r="M26" s="5">
        <f>SUM(M4:M25)</f>
        <v>0</v>
      </c>
      <c r="N26" s="11"/>
      <c r="O26" s="5">
        <f>SUM(O4:O25)</f>
        <v>0</v>
      </c>
    </row>
    <row r="28" spans="1:16" x14ac:dyDescent="0.25">
      <c r="D28" s="16" t="s">
        <v>45</v>
      </c>
    </row>
  </sheetData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Odczynniki i materiały zu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2026-05-28T10:51:45Z</dcterms:created>
  <dcterms:modified xsi:type="dcterms:W3CDTF">2026-05-28T11:25:26Z</dcterms:modified>
  <cp:category/>
</cp:coreProperties>
</file>