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6\Ustawa\69 26 Jednorazowy sprzęt medyczny\(2)Dokumentacja postepowania opublikowana w portalu w dniu wszczęcia\"/>
    </mc:Choice>
  </mc:AlternateContent>
  <xr:revisionPtr revIDLastSave="0" documentId="8_{52689AE4-5E86-4415-AD1E-B14C64668F79}" xr6:coauthVersionLast="47" xr6:coauthVersionMax="47" xr10:uidLastSave="{00000000-0000-0000-0000-000000000000}"/>
  <bookViews>
    <workbookView xWindow="-120" yWindow="-120" windowWidth="29040" windowHeight="15720" firstSheet="9" activeTab="12" xr2:uid="{00000000-000D-0000-FFFF-FFFF00000000}"/>
  </bookViews>
  <sheets>
    <sheet name="(P1) pojemniki jednorazowe" sheetId="1" r:id="rId1"/>
    <sheet name="(P2) worki i słoje na mocz" sheetId="2" r:id="rId2"/>
    <sheet name="(P3) myjki jednorazowe" sheetId="3" r:id="rId3"/>
    <sheet name="(P4) szkiełka podstawowe" sheetId="4" r:id="rId4"/>
    <sheet name="(P5) dreny do ssaka" sheetId="5" r:id="rId5"/>
    <sheet name="(P6) rzepki do pulsoksymetru" sheetId="6" r:id="rId6"/>
    <sheet name="(P7) aplikator gabkowy" sheetId="7" r:id="rId7"/>
    <sheet name="(P8) sprzęt medyczny drobny" sheetId="8" r:id="rId8"/>
    <sheet name="(P9) sprzęt wspomagający oddyc" sheetId="9" r:id="rId9"/>
    <sheet name="(P10) odzież ochronna jednoraz" sheetId="10" r:id="rId10"/>
    <sheet name="(P11) prześcieradło dializacyj" sheetId="11" r:id="rId11"/>
    <sheet name="(P12) zestaw do drenażu klatki" sheetId="12" r:id="rId12"/>
    <sheet name="(P13) ochraniacze na buty" sheetId="13" r:id="rId13"/>
  </sheets>
  <calcPr calcId="181029" forceFullCalc="1"/>
</workbook>
</file>

<file path=xl/calcChain.xml><?xml version="1.0" encoding="utf-8"?>
<calcChain xmlns="http://schemas.openxmlformats.org/spreadsheetml/2006/main">
  <c r="M4" i="13" l="1"/>
  <c r="M5" i="13" s="1"/>
  <c r="L4" i="13"/>
  <c r="O4" i="13" s="1"/>
  <c r="O5" i="13" s="1"/>
  <c r="M4" i="12"/>
  <c r="M5" i="12" s="1"/>
  <c r="L4" i="12"/>
  <c r="O4" i="12" s="1"/>
  <c r="O5" i="12" s="1"/>
  <c r="M4" i="11"/>
  <c r="M5" i="11" s="1"/>
  <c r="L4" i="11"/>
  <c r="O4" i="11" s="1"/>
  <c r="O5" i="11" s="1"/>
  <c r="M7" i="10"/>
  <c r="L7" i="10"/>
  <c r="O7" i="10" s="1"/>
  <c r="M6" i="10"/>
  <c r="L6" i="10"/>
  <c r="O6" i="10" s="1"/>
  <c r="M5" i="10"/>
  <c r="L5" i="10"/>
  <c r="O5" i="10" s="1"/>
  <c r="M4" i="10"/>
  <c r="L4" i="10"/>
  <c r="O4" i="10" s="1"/>
  <c r="M4" i="9"/>
  <c r="M5" i="9" s="1"/>
  <c r="L4" i="9"/>
  <c r="O4" i="9" s="1"/>
  <c r="O5" i="9" s="1"/>
  <c r="M6" i="8"/>
  <c r="L6" i="8"/>
  <c r="O6" i="8" s="1"/>
  <c r="M5" i="8"/>
  <c r="L5" i="8"/>
  <c r="O5" i="8" s="1"/>
  <c r="M4" i="8"/>
  <c r="L4" i="8"/>
  <c r="O4" i="8" s="1"/>
  <c r="M4" i="7"/>
  <c r="M5" i="7" s="1"/>
  <c r="L4" i="7"/>
  <c r="O4" i="7" s="1"/>
  <c r="O5" i="7" s="1"/>
  <c r="M4" i="6"/>
  <c r="M5" i="6" s="1"/>
  <c r="L4" i="6"/>
  <c r="O4" i="6" s="1"/>
  <c r="O5" i="6" s="1"/>
  <c r="M4" i="5"/>
  <c r="M5" i="5" s="1"/>
  <c r="L4" i="5"/>
  <c r="O4" i="5" s="1"/>
  <c r="O5" i="5" s="1"/>
  <c r="M4" i="4"/>
  <c r="M5" i="4" s="1"/>
  <c r="L4" i="4"/>
  <c r="O4" i="4" s="1"/>
  <c r="O5" i="4" s="1"/>
  <c r="M4" i="3"/>
  <c r="M5" i="3" s="1"/>
  <c r="L4" i="3"/>
  <c r="O4" i="3" s="1"/>
  <c r="O5" i="3" s="1"/>
  <c r="M5" i="2"/>
  <c r="L5" i="2"/>
  <c r="O5" i="2" s="1"/>
  <c r="M4" i="2"/>
  <c r="M6" i="2" s="1"/>
  <c r="L4" i="2"/>
  <c r="O4" i="2" s="1"/>
  <c r="O6" i="2" s="1"/>
  <c r="M5" i="1"/>
  <c r="L5" i="1"/>
  <c r="O5" i="1" s="1"/>
  <c r="M4" i="1"/>
  <c r="L4" i="1"/>
  <c r="O4" i="1" s="1"/>
  <c r="M8" i="10" l="1"/>
  <c r="M7" i="8"/>
  <c r="M6" i="1"/>
  <c r="O6" i="1"/>
  <c r="O8" i="10"/>
  <c r="O7" i="8"/>
</calcChain>
</file>

<file path=xl/sharedStrings.xml><?xml version="1.0" encoding="utf-8"?>
<sst xmlns="http://schemas.openxmlformats.org/spreadsheetml/2006/main" count="281" uniqueCount="53">
  <si>
    <t>(P1) pojemniki jednorazowe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</si>
  <si>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</si>
  <si>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</si>
  <si>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</si>
  <si>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</si>
  <si>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</si>
  <si>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</si>
  <si>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</si>
  <si>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</si>
  <si>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</si>
  <si>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</si>
  <si>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</si>
  <si>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</si>
  <si>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</si>
  <si>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</si>
  <si>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</si>
  <si>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 Zakup do magazynu AMMS medyczny 8%</t>
  </si>
  <si>
    <t>Miska 3l tekturowa, - pojemność min. 3000ml, materiał, pulpa celulozowa, odporność na przeciekanie 4 godziny, do ogólnego stosowania, a także do mycia pacjentów( woda + detergent/mydło) , odporność na temp. min. 40 st. C, zgodnie normą PAS 29:1999. Odporność na detergenty/mydło winna być zadeklarowana przez producenta, np. w wytworzonych przez niego materiałach, ulotkach, specyfikacji itp.</t>
  </si>
  <si>
    <t>sztuka</t>
  </si>
  <si>
    <t>Miska min.  3l tekturowa (pulpa celulozowa)  - naczynie jednorazowego użytku pomocne przy karmieniu, zmianie opatrunków, polewaniu ran w celu przemycia oraz na zużyte waciki, tampony, wymiociny lub inne odpady z gabinetów lekarskich, odporność na przesiąkanie 4h, odporność na temp 35+/- st. C, zgodnie normą PAS 29:1999.</t>
  </si>
  <si>
    <t>Razem</t>
  </si>
  <si>
    <t>(P2) worki i słoje na mocz</t>
  </si>
  <si>
    <t>worek na mocz dla dorosłych 2000 ml sterylny z zaworem spustowym typu T,</t>
  </si>
  <si>
    <t>słój do moczu zakręcany</t>
  </si>
  <si>
    <t>(P3) myjki jednorazowe</t>
  </si>
  <si>
    <t>312_02_23 Zakup do magazynu AMMS medyczny 23%</t>
  </si>
  <si>
    <t>myjki jednorazowe w formie rękawicy pokryte środkiem myjącym, -- materiał:włóknina, - miękkie i odporne na rwanie pod wpływem wilgoci</t>
  </si>
  <si>
    <t>(P4) szkiełka podstawowe</t>
  </si>
  <si>
    <t>szkiełka podstawowe z polem do opisu gr.I  76*26mm</t>
  </si>
  <si>
    <t>(P5) dreny do ssaka</t>
  </si>
  <si>
    <t>Dren do odsysania  z regulacją siły ssania, średnica wewnętrzna drenu 6mm, długość 200cm, dreny zachowujące drożność przy podciśnieniu 560mmHg, elastyczne doklejane końcówki na zakończeniu drenu z wewnętrznymi pierścieniami uszczelniającymi, powierzchnia zewnętrzna drenu żebrowana odporna na załamania, dren posiadający schodkowy regulator siły ssania, sterylny</t>
  </si>
  <si>
    <t>(P6) rzepki do pulsoksymetru</t>
  </si>
  <si>
    <t>rzepka do czujnika pulsoksymetru typu  Y</t>
  </si>
  <si>
    <t>(P7) aplikator gabkowy</t>
  </si>
  <si>
    <t>Aplikator gąbkowy do nawilżania jamy ustnej, kolor zielony, karbowany, długość 16cm, wymiar gąbki 1,5x1,5cm, pokryty dwuwęglanem sodu, pakowany pojedynczo w opakowanie foliowe</t>
  </si>
  <si>
    <t>(P8) sprzęt medyczny drobny</t>
  </si>
  <si>
    <t>Ostrza chirurgiczne ze stali węglowej kompatybilne z trzonkami 3 i 4 z oznaczeniem rozmiaru na ostrzu pakowane pojedynczo w opakowania 100 szt., jałowe,</t>
  </si>
  <si>
    <t>opakowanie</t>
  </si>
  <si>
    <t>Kieliszek do leków wyrób jednorazowego użytku z podziałką, pojemność 30 ml pakowanie 90szt.</t>
  </si>
  <si>
    <t>Lancety do testów alergologicznych, wykonany ze stali nierdzewnej , sterylny, opakowanie 200 szt.</t>
  </si>
  <si>
    <t>(P9) sprzęt wspomagający oddychanie</t>
  </si>
  <si>
    <t>-rurka ustno-gardłowa, jednorazowa; 1;  2;  3;  4,</t>
  </si>
  <si>
    <t>(P10) odzież ochronna jednorazowa z fizeliny</t>
  </si>
  <si>
    <t>fartuch  medyczny ochronny, niesterylny, rękawy długie, zakończone mankietem,  gramatura 35/g/m. Wiązany z tyłu na troki, z włókniny polipropylenowej. Rozmiary M, L, XL</t>
  </si>
  <si>
    <t>czepek męski obszyty wiązany, typu furażerka jednorazowego użytku, z fizeliny, gramatura 20g/m² .Opakowanie kartonik umożliwiający wyjmowanie pojedynczych sztuk.</t>
  </si>
  <si>
    <t>maska medyczna jednorazowego użytku produkt o cechach ochronnych, chroniący przed czynnikami biologicznymi, który: - powinien spełniać wymagania normy EN 14683:2019 - skuteczność filtracji bakteryjnej ( BFE) jak do masek typu II - oddychalność ( ciśnienie różnicowe-Pa) jak do masek typu II - biostatyczność ( zachowanie czystości bakteryjnej ) lub powinien być wykonany z materiału spełniającego powyższe wymagania - być wykonany z trójwarstwowej włókniny - posiadać gumki umożliwiające założenie maseczki o uszy - w części środkowej posiadać zakładki ( harmonijka) umożliwiające dopasowanie maseczki do kształtu twarzy - zakrycie nosa, ust i brody - w jednej krawędzi posiadać wzmocnienie umożliwiające dopasowanie maseczki do nosa zapewniające szczelność przylegania - rozmiar wyrobu ; na płasko ; ma wynosić co najmniej 17,5 cm x 9 cm - certyfikat CE - pakowane w kartonik po 50 szt. - informacja na opakowaniu w języku polskim</t>
  </si>
  <si>
    <t>maska medyczna jednorazowego użytku produkt o cechach ochronnych, chroniący przed czynnikami biologicznymi, który: - powinien spełniać wymagania normy EN 14683:2019 - skuteczność filtracji bakteryjnej ( BFE) jak do masek typu II - oddychalność ( ciśnienie różnicowe-Pa) jak do masek typu II - biostatyczność ( zachowanie czystości bakteryjnej ) lub powinien być wykonany z materiału spełniającego powyższe wymagania - być wykonany z trójwarstwowej włókniny - posiadać troki - w części środkowej posiadać zakładki ( harmonijka) umożliwiające dopasowanie maseczki do kształtu twarzy - zakrycie nosa, ust i brody - w jednej krawędzi posiadać wzmocnienie umożliwiające dopasowanie maseczki do nosa zapewniające szczelność przylegania - rozmiar wyrobu ; na płasko ; ma wynosić co najmniej 17,5 cm x 9 cm - certyfikat CE - pakowane w kartonik po 50 szt. - informacja na opakowaniu w języku polskim</t>
  </si>
  <si>
    <t>(P11) prześcieradło dializacyjne jednorazowe</t>
  </si>
  <si>
    <t>prześcieradło medyczne na fotel dializacyjny w rozmiarze 250 cm x 70 cm z zakładkami na górze i dole fotela o długości 25 cm wykonane z włókniny trójwarstwowej SMS o gramaturze 18g/m2</t>
  </si>
  <si>
    <t>(P12) zestaw do drenażu klatki piersiowej</t>
  </si>
  <si>
    <t>-trzykomorowy, sterylny zestaw do drenażu klatki piersiowej z mechaniczną regulacją siły ssania( regulacja za pomocą słupa wody wykluczona) posiadający wydzieloną komorę zastawki podwodnej z barwnikiem, komorę na wydzielinę o pojemności 2100 ml wyskalowaną w 5 ml w zakresie 0-200 ml i co 10 ml w zakresie do 2000 ml, z wyskalowanym pokrętłem umieszczonym na przedniej ścianie, posiadający wskaźnik pływakowy umożliwiający wizualizację prawidłowego działania drenażu, automatyczną zastawkę zabezpieczającą przed wysokim dodatnim ciśnieniem oraz mechaniczną zastawkę zabezpieczającą przed wysokim ciśnieniem ujemnym z filtrem. Zestaw z samouszczelniającym portem bezigłowym do pobierania próbek drenowego płynu. Zestaw o budowie kompaktowej, o stabilnej podstawie i wysokości maksymalnej 25 cm,  z uchwytem umożliwiającym przenoszenie lub powieszenie.  Dren łączący bezlateksowy zabezpieczony przed zagięciem, z możliwością odłączenia.</t>
  </si>
  <si>
    <t>(P13) ochraniacze na buty</t>
  </si>
  <si>
    <t>ochraniacz na buty -foliowe z gumką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</si>
</sst>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>
      <alignment horizontal="center"/>
    </xf>
    <xf numFmtId="1" fontId="0" fillId="0" borderId="0" xfId="0" applyNumberForma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"/>
  <sheetViews>
    <sheetView workbookViewId="0">
      <selection activeCell="N6" sqref="N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105" x14ac:dyDescent="0.25">
      <c r="A4" s="4">
        <v>1</v>
      </c>
      <c r="B4" s="7"/>
      <c r="C4" s="7" t="s">
        <v>16</v>
      </c>
      <c r="D4" s="7" t="s">
        <v>17</v>
      </c>
      <c r="E4" s="7"/>
      <c r="F4" s="7"/>
      <c r="G4" s="7"/>
      <c r="H4" s="4" t="s">
        <v>18</v>
      </c>
      <c r="I4" s="4"/>
      <c r="J4" s="6">
        <v>8000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90" x14ac:dyDescent="0.25">
      <c r="A5" s="4">
        <v>2</v>
      </c>
      <c r="B5" s="7"/>
      <c r="C5" s="7" t="s">
        <v>16</v>
      </c>
      <c r="D5" s="7" t="s">
        <v>19</v>
      </c>
      <c r="E5" s="7"/>
      <c r="F5" s="7"/>
      <c r="G5" s="7"/>
      <c r="H5" s="4" t="s">
        <v>18</v>
      </c>
      <c r="I5" s="4"/>
      <c r="J5" s="6">
        <v>70000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x14ac:dyDescent="0.25">
      <c r="I6" t="s">
        <v>20</v>
      </c>
      <c r="J6" s="5"/>
      <c r="K6" s="5"/>
      <c r="L6" s="5"/>
      <c r="M6" s="5">
        <f>SUM(M4:M5)</f>
        <v>0</v>
      </c>
      <c r="N6" s="11"/>
      <c r="O6" s="5">
        <f>SUM(O4:O5)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8"/>
  <sheetViews>
    <sheetView workbookViewId="0">
      <selection activeCell="N8" sqref="N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42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14</v>
      </c>
      <c r="B4" s="7"/>
      <c r="C4" s="7" t="s">
        <v>16</v>
      </c>
      <c r="D4" s="7" t="s">
        <v>43</v>
      </c>
      <c r="E4" s="7"/>
      <c r="F4" s="7"/>
      <c r="G4" s="7"/>
      <c r="H4" s="4" t="s">
        <v>18</v>
      </c>
      <c r="I4" s="4"/>
      <c r="J4" s="6">
        <v>120000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75" x14ac:dyDescent="0.25">
      <c r="A5" s="4">
        <v>15</v>
      </c>
      <c r="B5" s="7"/>
      <c r="C5" s="7" t="s">
        <v>16</v>
      </c>
      <c r="D5" s="7" t="s">
        <v>44</v>
      </c>
      <c r="E5" s="7"/>
      <c r="F5" s="7"/>
      <c r="G5" s="7"/>
      <c r="H5" s="4" t="s">
        <v>18</v>
      </c>
      <c r="I5" s="4"/>
      <c r="J5" s="6">
        <v>10000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ht="255" x14ac:dyDescent="0.25">
      <c r="A6" s="4">
        <v>16</v>
      </c>
      <c r="B6" s="7"/>
      <c r="C6" s="7" t="s">
        <v>16</v>
      </c>
      <c r="D6" s="7" t="s">
        <v>45</v>
      </c>
      <c r="E6" s="7"/>
      <c r="F6" s="7"/>
      <c r="G6" s="7"/>
      <c r="H6" s="4" t="s">
        <v>18</v>
      </c>
      <c r="I6" s="4"/>
      <c r="J6" s="6">
        <v>250000</v>
      </c>
      <c r="K6" s="6"/>
      <c r="L6" s="5">
        <f>ROUND(K6*((100+N6)/100),2)</f>
        <v>0</v>
      </c>
      <c r="M6" s="5">
        <f>J6*K6</f>
        <v>0</v>
      </c>
      <c r="N6" s="10"/>
      <c r="O6" s="5">
        <f>J6*L6</f>
        <v>0</v>
      </c>
    </row>
    <row r="7" spans="1:15" ht="240" x14ac:dyDescent="0.25">
      <c r="A7" s="4">
        <v>17</v>
      </c>
      <c r="B7" s="7"/>
      <c r="C7" s="7" t="s">
        <v>16</v>
      </c>
      <c r="D7" s="7" t="s">
        <v>46</v>
      </c>
      <c r="E7" s="7"/>
      <c r="F7" s="7"/>
      <c r="G7" s="7"/>
      <c r="H7" s="4" t="s">
        <v>18</v>
      </c>
      <c r="I7" s="4"/>
      <c r="J7" s="6">
        <v>10000</v>
      </c>
      <c r="K7" s="6"/>
      <c r="L7" s="5">
        <f>ROUND(K7*((100+N7)/100),2)</f>
        <v>0</v>
      </c>
      <c r="M7" s="5">
        <f>J7*K7</f>
        <v>0</v>
      </c>
      <c r="N7" s="10"/>
      <c r="O7" s="5">
        <f>J7*L7</f>
        <v>0</v>
      </c>
    </row>
    <row r="8" spans="1:15" x14ac:dyDescent="0.25">
      <c r="I8" t="s">
        <v>20</v>
      </c>
      <c r="J8" s="5"/>
      <c r="K8" s="5"/>
      <c r="L8" s="5"/>
      <c r="M8" s="5">
        <f>SUM(M4:M7)</f>
        <v>0</v>
      </c>
      <c r="N8" s="11"/>
      <c r="O8" s="5">
        <f>SUM(O4:O7)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47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18</v>
      </c>
      <c r="B4" s="7"/>
      <c r="C4" s="7" t="s">
        <v>16</v>
      </c>
      <c r="D4" s="7" t="s">
        <v>48</v>
      </c>
      <c r="E4" s="7"/>
      <c r="F4" s="7"/>
      <c r="G4" s="7"/>
      <c r="H4" s="4" t="s">
        <v>18</v>
      </c>
      <c r="I4" s="4"/>
      <c r="J4" s="6">
        <v>22000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20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49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255" x14ac:dyDescent="0.25">
      <c r="A4" s="4">
        <v>19</v>
      </c>
      <c r="B4" s="7"/>
      <c r="C4" s="7" t="s">
        <v>16</v>
      </c>
      <c r="D4" s="7" t="s">
        <v>50</v>
      </c>
      <c r="E4" s="7"/>
      <c r="F4" s="7"/>
      <c r="G4" s="7"/>
      <c r="H4" s="4" t="s">
        <v>18</v>
      </c>
      <c r="I4" s="4"/>
      <c r="J4" s="6">
        <v>250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20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5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51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20</v>
      </c>
      <c r="B4" s="7"/>
      <c r="C4" s="7" t="s">
        <v>16</v>
      </c>
      <c r="D4" s="7" t="s">
        <v>52</v>
      </c>
      <c r="E4" s="7"/>
      <c r="F4" s="7"/>
      <c r="G4" s="7"/>
      <c r="H4" s="4" t="s">
        <v>18</v>
      </c>
      <c r="I4" s="4"/>
      <c r="J4" s="6">
        <v>32000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20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"/>
  <sheetViews>
    <sheetView workbookViewId="0">
      <selection activeCell="N6" sqref="N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21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3</v>
      </c>
      <c r="B4" s="7"/>
      <c r="C4" s="7" t="s">
        <v>16</v>
      </c>
      <c r="D4" s="7" t="s">
        <v>22</v>
      </c>
      <c r="E4" s="7"/>
      <c r="F4" s="7"/>
      <c r="G4" s="7"/>
      <c r="H4" s="4" t="s">
        <v>18</v>
      </c>
      <c r="I4" s="4"/>
      <c r="J4" s="6">
        <v>40000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75" x14ac:dyDescent="0.25">
      <c r="A5" s="4">
        <v>4</v>
      </c>
      <c r="B5" s="7"/>
      <c r="C5" s="7" t="s">
        <v>16</v>
      </c>
      <c r="D5" s="7" t="s">
        <v>23</v>
      </c>
      <c r="E5" s="7"/>
      <c r="F5" s="7"/>
      <c r="G5" s="7"/>
      <c r="H5" s="4" t="s">
        <v>18</v>
      </c>
      <c r="I5" s="4"/>
      <c r="J5" s="6">
        <v>5000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x14ac:dyDescent="0.25">
      <c r="I6" t="s">
        <v>20</v>
      </c>
      <c r="J6" s="5"/>
      <c r="K6" s="5"/>
      <c r="L6" s="5"/>
      <c r="M6" s="5">
        <f>SUM(M4:M5)</f>
        <v>0</v>
      </c>
      <c r="N6" s="11"/>
      <c r="O6" s="5">
        <f>SUM(O4:O5)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24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5</v>
      </c>
      <c r="B4" s="7"/>
      <c r="C4" s="7" t="s">
        <v>25</v>
      </c>
      <c r="D4" s="7" t="s">
        <v>26</v>
      </c>
      <c r="E4" s="7"/>
      <c r="F4" s="7"/>
      <c r="G4" s="7"/>
      <c r="H4" s="4" t="s">
        <v>18</v>
      </c>
      <c r="I4" s="4"/>
      <c r="J4" s="6">
        <v>550000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20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27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6</v>
      </c>
      <c r="B4" s="7"/>
      <c r="C4" s="7" t="s">
        <v>16</v>
      </c>
      <c r="D4" s="7" t="s">
        <v>28</v>
      </c>
      <c r="E4" s="7"/>
      <c r="F4" s="7"/>
      <c r="G4" s="7"/>
      <c r="H4" s="4" t="s">
        <v>18</v>
      </c>
      <c r="I4" s="4"/>
      <c r="J4" s="6">
        <v>50000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20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29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105" x14ac:dyDescent="0.25">
      <c r="A4" s="4">
        <v>7</v>
      </c>
      <c r="B4" s="7"/>
      <c r="C4" s="7" t="s">
        <v>16</v>
      </c>
      <c r="D4" s="7" t="s">
        <v>30</v>
      </c>
      <c r="E4" s="7"/>
      <c r="F4" s="7"/>
      <c r="G4" s="7"/>
      <c r="H4" s="4" t="s">
        <v>18</v>
      </c>
      <c r="I4" s="4"/>
      <c r="J4" s="6">
        <v>5000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20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31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8</v>
      </c>
      <c r="B4" s="7"/>
      <c r="C4" s="7" t="s">
        <v>16</v>
      </c>
      <c r="D4" s="7" t="s">
        <v>32</v>
      </c>
      <c r="E4" s="7"/>
      <c r="F4" s="7"/>
      <c r="G4" s="7"/>
      <c r="H4" s="4" t="s">
        <v>18</v>
      </c>
      <c r="I4" s="4"/>
      <c r="J4" s="6">
        <v>500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20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33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9</v>
      </c>
      <c r="B4" s="7"/>
      <c r="C4" s="7" t="s">
        <v>16</v>
      </c>
      <c r="D4" s="7" t="s">
        <v>34</v>
      </c>
      <c r="E4" s="7"/>
      <c r="F4" s="7"/>
      <c r="G4" s="7"/>
      <c r="H4" s="4" t="s">
        <v>18</v>
      </c>
      <c r="I4" s="4"/>
      <c r="J4" s="6">
        <v>4000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20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7"/>
  <sheetViews>
    <sheetView workbookViewId="0">
      <selection activeCell="N7" sqref="N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35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10</v>
      </c>
      <c r="B4" s="7"/>
      <c r="C4" s="7" t="s">
        <v>16</v>
      </c>
      <c r="D4" s="7" t="s">
        <v>36</v>
      </c>
      <c r="E4" s="7"/>
      <c r="F4" s="7"/>
      <c r="G4" s="7"/>
      <c r="H4" s="4" t="s">
        <v>37</v>
      </c>
      <c r="I4" s="4"/>
      <c r="J4" s="6">
        <v>1000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75" x14ac:dyDescent="0.25">
      <c r="A5" s="4">
        <v>11</v>
      </c>
      <c r="B5" s="7"/>
      <c r="C5" s="7" t="s">
        <v>16</v>
      </c>
      <c r="D5" s="7" t="s">
        <v>38</v>
      </c>
      <c r="E5" s="7"/>
      <c r="F5" s="7"/>
      <c r="G5" s="7"/>
      <c r="H5" s="4" t="s">
        <v>37</v>
      </c>
      <c r="I5" s="4"/>
      <c r="J5" s="6">
        <v>7500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ht="75" x14ac:dyDescent="0.25">
      <c r="A6" s="4">
        <v>12</v>
      </c>
      <c r="B6" s="7"/>
      <c r="C6" s="7" t="s">
        <v>16</v>
      </c>
      <c r="D6" s="7" t="s">
        <v>39</v>
      </c>
      <c r="E6" s="7"/>
      <c r="F6" s="7"/>
      <c r="G6" s="7"/>
      <c r="H6" s="4" t="s">
        <v>37</v>
      </c>
      <c r="I6" s="4"/>
      <c r="J6" s="6">
        <v>200</v>
      </c>
      <c r="K6" s="6"/>
      <c r="L6" s="5">
        <f>ROUND(K6*((100+N6)/100),2)</f>
        <v>0</v>
      </c>
      <c r="M6" s="5">
        <f>J6*K6</f>
        <v>0</v>
      </c>
      <c r="N6" s="10"/>
      <c r="O6" s="5">
        <f>J6*L6</f>
        <v>0</v>
      </c>
    </row>
    <row r="7" spans="1:15" x14ac:dyDescent="0.25">
      <c r="I7" t="s">
        <v>20</v>
      </c>
      <c r="J7" s="5"/>
      <c r="K7" s="5"/>
      <c r="L7" s="5"/>
      <c r="M7" s="5">
        <f>SUM(M4:M6)</f>
        <v>0</v>
      </c>
      <c r="N7" s="11"/>
      <c r="O7" s="5">
        <f>SUM(O4:O6)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40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13</v>
      </c>
      <c r="B4" s="7"/>
      <c r="C4" s="7" t="s">
        <v>16</v>
      </c>
      <c r="D4" s="7" t="s">
        <v>41</v>
      </c>
      <c r="E4" s="7"/>
      <c r="F4" s="7"/>
      <c r="G4" s="7"/>
      <c r="H4" s="4" t="s">
        <v>18</v>
      </c>
      <c r="I4" s="4"/>
      <c r="J4" s="6">
        <v>5000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20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(P1) pojemniki jednorazowe</vt:lpstr>
      <vt:lpstr>(P2) worki i słoje na mocz</vt:lpstr>
      <vt:lpstr>(P3) myjki jednorazowe</vt:lpstr>
      <vt:lpstr>(P4) szkiełka podstawowe</vt:lpstr>
      <vt:lpstr>(P5) dreny do ssaka</vt:lpstr>
      <vt:lpstr>(P6) rzepki do pulsoksymetru</vt:lpstr>
      <vt:lpstr>(P7) aplikator gabkowy</vt:lpstr>
      <vt:lpstr>(P8) sprzęt medyczny drobny</vt:lpstr>
      <vt:lpstr>(P9) sprzęt wspomagający oddyc</vt:lpstr>
      <vt:lpstr>(P10) odzież ochronna jednoraz</vt:lpstr>
      <vt:lpstr>(P11) prześcieradło dializacyj</vt:lpstr>
      <vt:lpstr>(P12) zestaw do drenażu klatki</vt:lpstr>
      <vt:lpstr>(P13) ochraniacze na buty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2026-06-24T09:20:25Z</dcterms:created>
  <dcterms:modified xsi:type="dcterms:W3CDTF">2026-06-24T09:21:35Z</dcterms:modified>
  <cp:category/>
</cp:coreProperties>
</file>