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192.168.10.33\Postępowania ZP\Postępowania Paulina\2026\Ustawa\72 26 Materiały ortopedyczne 2\(2)Dokumentacja postepowania opublikowana w portalu w dniu wszczęcia\"/>
    </mc:Choice>
  </mc:AlternateContent>
  <xr:revisionPtr revIDLastSave="0" documentId="8_{1B48A716-9B9D-4585-A5EE-9F57D9FDE881}" xr6:coauthVersionLast="47" xr6:coauthVersionMax="47" xr10:uidLastSave="{00000000-0000-0000-0000-000000000000}"/>
  <bookViews>
    <workbookView xWindow="-120" yWindow="-120" windowWidth="29040" windowHeight="15720" activeTab="4" xr2:uid="{00000000-000D-0000-FFFF-FFFF00000000}"/>
  </bookViews>
  <sheets>
    <sheet name="(P1) Gwoździe" sheetId="1" r:id="rId1"/>
    <sheet name="(P2) Płyty" sheetId="2" r:id="rId2"/>
    <sheet name="(P3) Stabilizatory" sheetId="3" r:id="rId3"/>
    <sheet name="(P4) materiały do stabilizacji" sheetId="4" r:id="rId4"/>
    <sheet name="(P5) materiały medyczne do zła" sheetId="5" r:id="rId5"/>
  </sheets>
  <calcPr calcId="181029" forceFullCalc="1"/>
</workbook>
</file>

<file path=xl/calcChain.xml><?xml version="1.0" encoding="utf-8"?>
<calcChain xmlns="http://schemas.openxmlformats.org/spreadsheetml/2006/main">
  <c r="M11" i="5" l="1"/>
  <c r="L11" i="5"/>
  <c r="O11" i="5" s="1"/>
  <c r="M10" i="5"/>
  <c r="L10" i="5"/>
  <c r="O10" i="5" s="1"/>
  <c r="M9" i="5"/>
  <c r="L9" i="5"/>
  <c r="O9" i="5" s="1"/>
  <c r="M8" i="5"/>
  <c r="L8" i="5"/>
  <c r="O8" i="5" s="1"/>
  <c r="M7" i="5"/>
  <c r="L7" i="5"/>
  <c r="O7" i="5" s="1"/>
  <c r="M6" i="5"/>
  <c r="L6" i="5"/>
  <c r="O6" i="5" s="1"/>
  <c r="M5" i="5"/>
  <c r="L5" i="5"/>
  <c r="O5" i="5" s="1"/>
  <c r="M4" i="5"/>
  <c r="L4" i="5"/>
  <c r="O4" i="5" s="1"/>
  <c r="M32" i="4"/>
  <c r="L32" i="4"/>
  <c r="O32" i="4" s="1"/>
  <c r="M31" i="4"/>
  <c r="L31" i="4"/>
  <c r="O31" i="4" s="1"/>
  <c r="M30" i="4"/>
  <c r="L30" i="4"/>
  <c r="O30" i="4" s="1"/>
  <c r="M29" i="4"/>
  <c r="L29" i="4"/>
  <c r="O29" i="4" s="1"/>
  <c r="M28" i="4"/>
  <c r="L28" i="4"/>
  <c r="O28" i="4" s="1"/>
  <c r="M27" i="4"/>
  <c r="L27" i="4"/>
  <c r="O27" i="4" s="1"/>
  <c r="M26" i="4"/>
  <c r="L26" i="4"/>
  <c r="O26" i="4" s="1"/>
  <c r="M25" i="4"/>
  <c r="L25" i="4"/>
  <c r="O25" i="4" s="1"/>
  <c r="M24" i="4"/>
  <c r="L24" i="4"/>
  <c r="O24" i="4" s="1"/>
  <c r="M23" i="4"/>
  <c r="L23" i="4"/>
  <c r="O23" i="4" s="1"/>
  <c r="M22" i="4"/>
  <c r="L22" i="4"/>
  <c r="O22" i="4" s="1"/>
  <c r="M21" i="4"/>
  <c r="L21" i="4"/>
  <c r="O21" i="4" s="1"/>
  <c r="M20" i="4"/>
  <c r="L20" i="4"/>
  <c r="O20" i="4" s="1"/>
  <c r="M19" i="4"/>
  <c r="L19" i="4"/>
  <c r="O19" i="4" s="1"/>
  <c r="M18" i="4"/>
  <c r="L18" i="4"/>
  <c r="O18" i="4" s="1"/>
  <c r="M17" i="4"/>
  <c r="L17" i="4"/>
  <c r="O17" i="4" s="1"/>
  <c r="M16" i="4"/>
  <c r="L16" i="4"/>
  <c r="O16" i="4" s="1"/>
  <c r="M15" i="4"/>
  <c r="L15" i="4"/>
  <c r="O15" i="4" s="1"/>
  <c r="M14" i="4"/>
  <c r="L14" i="4"/>
  <c r="O14" i="4" s="1"/>
  <c r="M13" i="4"/>
  <c r="L13" i="4"/>
  <c r="O13" i="4" s="1"/>
  <c r="M12" i="4"/>
  <c r="L12" i="4"/>
  <c r="O12" i="4" s="1"/>
  <c r="M11" i="4"/>
  <c r="L11" i="4"/>
  <c r="O11" i="4" s="1"/>
  <c r="M10" i="4"/>
  <c r="L10" i="4"/>
  <c r="O10" i="4" s="1"/>
  <c r="M9" i="4"/>
  <c r="L9" i="4"/>
  <c r="O9" i="4" s="1"/>
  <c r="M8" i="4"/>
  <c r="L8" i="4"/>
  <c r="O8" i="4" s="1"/>
  <c r="M7" i="4"/>
  <c r="L7" i="4"/>
  <c r="O7" i="4" s="1"/>
  <c r="M6" i="4"/>
  <c r="L6" i="4"/>
  <c r="O6" i="4" s="1"/>
  <c r="M5" i="4"/>
  <c r="L5" i="4"/>
  <c r="O5" i="4" s="1"/>
  <c r="M4" i="4"/>
  <c r="L4" i="4"/>
  <c r="O4" i="4" s="1"/>
  <c r="M32" i="3"/>
  <c r="L32" i="3"/>
  <c r="O32" i="3" s="1"/>
  <c r="M31" i="3"/>
  <c r="L31" i="3"/>
  <c r="O31" i="3" s="1"/>
  <c r="M30" i="3"/>
  <c r="L30" i="3"/>
  <c r="O30" i="3" s="1"/>
  <c r="M29" i="3"/>
  <c r="L29" i="3"/>
  <c r="O29" i="3" s="1"/>
  <c r="M28" i="3"/>
  <c r="L28" i="3"/>
  <c r="O28" i="3" s="1"/>
  <c r="M27" i="3"/>
  <c r="L27" i="3"/>
  <c r="O27" i="3" s="1"/>
  <c r="M26" i="3"/>
  <c r="L26" i="3"/>
  <c r="O26" i="3" s="1"/>
  <c r="M25" i="3"/>
  <c r="L25" i="3"/>
  <c r="O25" i="3" s="1"/>
  <c r="M24" i="3"/>
  <c r="L24" i="3"/>
  <c r="O24" i="3" s="1"/>
  <c r="M23" i="3"/>
  <c r="L23" i="3"/>
  <c r="O23" i="3" s="1"/>
  <c r="M22" i="3"/>
  <c r="L22" i="3"/>
  <c r="O22" i="3" s="1"/>
  <c r="M21" i="3"/>
  <c r="L21" i="3"/>
  <c r="O21" i="3" s="1"/>
  <c r="M20" i="3"/>
  <c r="L20" i="3"/>
  <c r="O20" i="3" s="1"/>
  <c r="M19" i="3"/>
  <c r="L19" i="3"/>
  <c r="O19" i="3" s="1"/>
  <c r="M18" i="3"/>
  <c r="L18" i="3"/>
  <c r="O18" i="3" s="1"/>
  <c r="M17" i="3"/>
  <c r="L17" i="3"/>
  <c r="O17" i="3" s="1"/>
  <c r="M16" i="3"/>
  <c r="L16" i="3"/>
  <c r="O16" i="3" s="1"/>
  <c r="M15" i="3"/>
  <c r="L15" i="3"/>
  <c r="O15" i="3" s="1"/>
  <c r="M14" i="3"/>
  <c r="L14" i="3"/>
  <c r="O14" i="3" s="1"/>
  <c r="M13" i="3"/>
  <c r="L13" i="3"/>
  <c r="O13" i="3" s="1"/>
  <c r="M12" i="3"/>
  <c r="L12" i="3"/>
  <c r="O12" i="3" s="1"/>
  <c r="M11" i="3"/>
  <c r="L11" i="3"/>
  <c r="O11" i="3" s="1"/>
  <c r="M10" i="3"/>
  <c r="L10" i="3"/>
  <c r="O10" i="3" s="1"/>
  <c r="M9" i="3"/>
  <c r="L9" i="3"/>
  <c r="O9" i="3" s="1"/>
  <c r="M8" i="3"/>
  <c r="L8" i="3"/>
  <c r="O8" i="3" s="1"/>
  <c r="M7" i="3"/>
  <c r="L7" i="3"/>
  <c r="O7" i="3" s="1"/>
  <c r="M6" i="3"/>
  <c r="L6" i="3"/>
  <c r="O6" i="3" s="1"/>
  <c r="M5" i="3"/>
  <c r="L5" i="3"/>
  <c r="O5" i="3" s="1"/>
  <c r="M4" i="3"/>
  <c r="L4" i="3"/>
  <c r="O4" i="3" s="1"/>
  <c r="M52" i="2"/>
  <c r="L52" i="2"/>
  <c r="O52" i="2" s="1"/>
  <c r="O51" i="2"/>
  <c r="M51" i="2"/>
  <c r="L51" i="2"/>
  <c r="M50" i="2"/>
  <c r="L50" i="2"/>
  <c r="O50" i="2" s="1"/>
  <c r="M49" i="2"/>
  <c r="L49" i="2"/>
  <c r="O49" i="2" s="1"/>
  <c r="M48" i="2"/>
  <c r="L48" i="2"/>
  <c r="O48" i="2" s="1"/>
  <c r="M47" i="2"/>
  <c r="L47" i="2"/>
  <c r="O47" i="2" s="1"/>
  <c r="M46" i="2"/>
  <c r="L46" i="2"/>
  <c r="O46" i="2" s="1"/>
  <c r="M45" i="2"/>
  <c r="L45" i="2"/>
  <c r="O45" i="2" s="1"/>
  <c r="M44" i="2"/>
  <c r="L44" i="2"/>
  <c r="O44" i="2" s="1"/>
  <c r="M43" i="2"/>
  <c r="L43" i="2"/>
  <c r="O43" i="2" s="1"/>
  <c r="M42" i="2"/>
  <c r="L42" i="2"/>
  <c r="O42" i="2" s="1"/>
  <c r="M41" i="2"/>
  <c r="L41" i="2"/>
  <c r="O41" i="2" s="1"/>
  <c r="M40" i="2"/>
  <c r="L40" i="2"/>
  <c r="O40" i="2" s="1"/>
  <c r="M39" i="2"/>
  <c r="L39" i="2"/>
  <c r="O39" i="2" s="1"/>
  <c r="M38" i="2"/>
  <c r="L38" i="2"/>
  <c r="O38" i="2" s="1"/>
  <c r="M37" i="2"/>
  <c r="L37" i="2"/>
  <c r="O37" i="2" s="1"/>
  <c r="M36" i="2"/>
  <c r="L36" i="2"/>
  <c r="O36" i="2" s="1"/>
  <c r="M35" i="2"/>
  <c r="L35" i="2"/>
  <c r="O35" i="2" s="1"/>
  <c r="M34" i="2"/>
  <c r="L34" i="2"/>
  <c r="O34" i="2" s="1"/>
  <c r="M33" i="2"/>
  <c r="L33" i="2"/>
  <c r="O33" i="2" s="1"/>
  <c r="M32" i="2"/>
  <c r="L32" i="2"/>
  <c r="O32" i="2" s="1"/>
  <c r="M31" i="2"/>
  <c r="L31" i="2"/>
  <c r="O31" i="2" s="1"/>
  <c r="M30" i="2"/>
  <c r="L30" i="2"/>
  <c r="O30" i="2" s="1"/>
  <c r="M29" i="2"/>
  <c r="L29" i="2"/>
  <c r="O29" i="2" s="1"/>
  <c r="M28" i="2"/>
  <c r="L28" i="2"/>
  <c r="O28" i="2" s="1"/>
  <c r="M27" i="2"/>
  <c r="L27" i="2"/>
  <c r="O27" i="2" s="1"/>
  <c r="M26" i="2"/>
  <c r="L26" i="2"/>
  <c r="O26" i="2" s="1"/>
  <c r="M25" i="2"/>
  <c r="L25" i="2"/>
  <c r="O25" i="2" s="1"/>
  <c r="M24" i="2"/>
  <c r="L24" i="2"/>
  <c r="O24" i="2" s="1"/>
  <c r="M23" i="2"/>
  <c r="L23" i="2"/>
  <c r="O23" i="2" s="1"/>
  <c r="M22" i="2"/>
  <c r="L22" i="2"/>
  <c r="O22" i="2" s="1"/>
  <c r="M21" i="2"/>
  <c r="L21" i="2"/>
  <c r="O21" i="2" s="1"/>
  <c r="M20" i="2"/>
  <c r="L20" i="2"/>
  <c r="O20" i="2" s="1"/>
  <c r="M19" i="2"/>
  <c r="L19" i="2"/>
  <c r="O19" i="2" s="1"/>
  <c r="M18" i="2"/>
  <c r="L18" i="2"/>
  <c r="O18" i="2" s="1"/>
  <c r="M17" i="2"/>
  <c r="L17" i="2"/>
  <c r="O17" i="2" s="1"/>
  <c r="M16" i="2"/>
  <c r="L16" i="2"/>
  <c r="O16" i="2" s="1"/>
  <c r="M15" i="2"/>
  <c r="L15" i="2"/>
  <c r="O15" i="2" s="1"/>
  <c r="M14" i="2"/>
  <c r="L14" i="2"/>
  <c r="O14" i="2" s="1"/>
  <c r="M13" i="2"/>
  <c r="L13" i="2"/>
  <c r="O13" i="2" s="1"/>
  <c r="M12" i="2"/>
  <c r="L12" i="2"/>
  <c r="O12" i="2" s="1"/>
  <c r="M11" i="2"/>
  <c r="L11" i="2"/>
  <c r="O11" i="2" s="1"/>
  <c r="M10" i="2"/>
  <c r="L10" i="2"/>
  <c r="O10" i="2" s="1"/>
  <c r="M9" i="2"/>
  <c r="L9" i="2"/>
  <c r="O9" i="2" s="1"/>
  <c r="M8" i="2"/>
  <c r="L8" i="2"/>
  <c r="O8" i="2" s="1"/>
  <c r="M7" i="2"/>
  <c r="L7" i="2"/>
  <c r="O7" i="2" s="1"/>
  <c r="M6" i="2"/>
  <c r="L6" i="2"/>
  <c r="O6" i="2" s="1"/>
  <c r="M5" i="2"/>
  <c r="L5" i="2"/>
  <c r="O5" i="2" s="1"/>
  <c r="M4" i="2"/>
  <c r="L4" i="2"/>
  <c r="O4" i="2" s="1"/>
  <c r="M52" i="1"/>
  <c r="L52" i="1"/>
  <c r="O52" i="1" s="1"/>
  <c r="M51" i="1"/>
  <c r="L51" i="1"/>
  <c r="O51" i="1" s="1"/>
  <c r="M50" i="1"/>
  <c r="L50" i="1"/>
  <c r="O50" i="1" s="1"/>
  <c r="M49" i="1"/>
  <c r="L49" i="1"/>
  <c r="O49" i="1" s="1"/>
  <c r="M48" i="1"/>
  <c r="L48" i="1"/>
  <c r="O48" i="1" s="1"/>
  <c r="M47" i="1"/>
  <c r="L47" i="1"/>
  <c r="O47" i="1" s="1"/>
  <c r="M46" i="1"/>
  <c r="L46" i="1"/>
  <c r="O46" i="1" s="1"/>
  <c r="M45" i="1"/>
  <c r="L45" i="1"/>
  <c r="O45" i="1" s="1"/>
  <c r="M44" i="1"/>
  <c r="L44" i="1"/>
  <c r="O44" i="1" s="1"/>
  <c r="M43" i="1"/>
  <c r="L43" i="1"/>
  <c r="O43" i="1" s="1"/>
  <c r="M42" i="1"/>
  <c r="L42" i="1"/>
  <c r="O42" i="1" s="1"/>
  <c r="M41" i="1"/>
  <c r="L41" i="1"/>
  <c r="O41" i="1" s="1"/>
  <c r="M40" i="1"/>
  <c r="L40" i="1"/>
  <c r="O40" i="1" s="1"/>
  <c r="M39" i="1"/>
  <c r="L39" i="1"/>
  <c r="O39" i="1" s="1"/>
  <c r="M38" i="1"/>
  <c r="L38" i="1"/>
  <c r="O38" i="1" s="1"/>
  <c r="M37" i="1"/>
  <c r="L37" i="1"/>
  <c r="O37" i="1" s="1"/>
  <c r="M36" i="1"/>
  <c r="L36" i="1"/>
  <c r="O36" i="1" s="1"/>
  <c r="M35" i="1"/>
  <c r="L35" i="1"/>
  <c r="O35" i="1" s="1"/>
  <c r="M34" i="1"/>
  <c r="L34" i="1"/>
  <c r="O34" i="1" s="1"/>
  <c r="M33" i="1"/>
  <c r="L33" i="1"/>
  <c r="O33" i="1" s="1"/>
  <c r="M32" i="1"/>
  <c r="L32" i="1"/>
  <c r="O32" i="1" s="1"/>
  <c r="M31" i="1"/>
  <c r="L31" i="1"/>
  <c r="O31" i="1" s="1"/>
  <c r="M30" i="1"/>
  <c r="L30" i="1"/>
  <c r="O30" i="1" s="1"/>
  <c r="M29" i="1"/>
  <c r="L29" i="1"/>
  <c r="O29" i="1" s="1"/>
  <c r="M28" i="1"/>
  <c r="L28" i="1"/>
  <c r="O28" i="1" s="1"/>
  <c r="M27" i="1"/>
  <c r="L27" i="1"/>
  <c r="O27" i="1" s="1"/>
  <c r="M26" i="1"/>
  <c r="L26" i="1"/>
  <c r="O26" i="1" s="1"/>
  <c r="M25" i="1"/>
  <c r="L25" i="1"/>
  <c r="O25" i="1" s="1"/>
  <c r="M24" i="1"/>
  <c r="L24" i="1"/>
  <c r="O24" i="1" s="1"/>
  <c r="M23" i="1"/>
  <c r="L23" i="1"/>
  <c r="O23" i="1" s="1"/>
  <c r="M22" i="1"/>
  <c r="L22" i="1"/>
  <c r="O22" i="1" s="1"/>
  <c r="M21" i="1"/>
  <c r="L21" i="1"/>
  <c r="O21" i="1" s="1"/>
  <c r="M20" i="1"/>
  <c r="L20" i="1"/>
  <c r="O20" i="1" s="1"/>
  <c r="M19" i="1"/>
  <c r="L19" i="1"/>
  <c r="O19" i="1" s="1"/>
  <c r="M18" i="1"/>
  <c r="L18" i="1"/>
  <c r="O18" i="1" s="1"/>
  <c r="M17" i="1"/>
  <c r="L17" i="1"/>
  <c r="O17" i="1" s="1"/>
  <c r="M16" i="1"/>
  <c r="L16" i="1"/>
  <c r="O16" i="1" s="1"/>
  <c r="M15" i="1"/>
  <c r="L15" i="1"/>
  <c r="O15" i="1" s="1"/>
  <c r="M14" i="1"/>
  <c r="L14" i="1"/>
  <c r="O14" i="1" s="1"/>
  <c r="M13" i="1"/>
  <c r="L13" i="1"/>
  <c r="O13" i="1" s="1"/>
  <c r="M12" i="1"/>
  <c r="L12" i="1"/>
  <c r="O12" i="1" s="1"/>
  <c r="M11" i="1"/>
  <c r="L11" i="1"/>
  <c r="O11" i="1" s="1"/>
  <c r="M10" i="1"/>
  <c r="L10" i="1"/>
  <c r="O10" i="1" s="1"/>
  <c r="M9" i="1"/>
  <c r="L9" i="1"/>
  <c r="O9" i="1" s="1"/>
  <c r="M8" i="1"/>
  <c r="L8" i="1"/>
  <c r="O8" i="1" s="1"/>
  <c r="M7" i="1"/>
  <c r="L7" i="1"/>
  <c r="O7" i="1" s="1"/>
  <c r="M6" i="1"/>
  <c r="L6" i="1"/>
  <c r="O6" i="1" s="1"/>
  <c r="M5" i="1"/>
  <c r="L5" i="1"/>
  <c r="O5" i="1" s="1"/>
  <c r="M4" i="1"/>
  <c r="L4" i="1"/>
  <c r="O4" i="1" s="1"/>
  <c r="M33" i="3" l="1"/>
  <c r="M12" i="5"/>
  <c r="M53" i="1"/>
  <c r="M53" i="2"/>
  <c r="O33" i="4"/>
  <c r="M33" i="4"/>
  <c r="O33" i="3"/>
  <c r="O53" i="1"/>
  <c r="O53" i="2"/>
  <c r="O12" i="5"/>
</calcChain>
</file>

<file path=xl/sharedStrings.xml><?xml version="1.0" encoding="utf-8"?>
<sst xmlns="http://schemas.openxmlformats.org/spreadsheetml/2006/main" count="577" uniqueCount="171">
  <si>
    <t>(P1) Gwoździe</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</si>
  <si>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</si>
  <si>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</si>
  <si>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</si>
  <si>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</si>
  <si>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</si>
  <si>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</si>
  <si>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</si>
  <si>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</si>
  <si>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</si>
  <si>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</si>
  <si>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</si>
  <si>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</si>
  <si>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</si>
  <si>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</si>
  <si>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</si>
  <si>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 Zakup do magazynu AMMS medyczny 8%</t>
  </si>
  <si>
    <t>Gwóźdź gamma śródszpikowy do złamań przezkrętarzowych, wygięcie przyśrodkowo-boczne gwoździa 4° na Valgus, promień przodowygięcia gwoździa 1.5m, blokowany, dystalnie jeden otwór owalny blokujący gwóźdź od strony bocznej w gwoździu krótkim i dwa otwory blokujące od strony bocznej, owalny i okrągły w gwoździu długim; krótki 180mm i długi 260-480mm. Śrdenica proksymalna gwoździa max 15,5mm. W skład zestawu wchodzi ponadto śruba szyjkowa Ø10,5mm zakr dł 70-120mm, zaślepka, śruba blokująca Ø5 zakr. dł. 25-90mm.</t>
  </si>
  <si>
    <t>sztuka</t>
  </si>
  <si>
    <t>śruba szyjkowa</t>
  </si>
  <si>
    <t>Zaślepka tytanowa sterylna, ø 11 mm i dł. 0 mm oraz ø 15,5 mm i dł. 5 i 10 mm</t>
  </si>
  <si>
    <t>śruba blokująca  ø 5mm dł 25-90mm z przeskokiem co 2,5mm do dł 45mm i co 5mm w dł 45-90mm</t>
  </si>
  <si>
    <t>Tytanowy gwóźdź śródszpikowy krótki do złamań przezkrętarzowych kości udowej, kaniulowany, sterylny. Długość gwoździa 170 mm, średnica części bliższej gwoździa 15.5 mm, średnica części dalszej gwoździa Ø 9-13 mm. Kąt szyjkowo-trzonowy 120°, 125° i 130°. Wygięcie gwoździa w części bliższej o wartości 4° na valgus. Śruba antyrotacyjna kompresyjna ø 8 mm, kaniulowana, wstępnie umieszczona w gwoździu. Blokowanie dystalne z celownika.</t>
  </si>
  <si>
    <t>Tytanowy gwóźdź śródszpikowy pośredni do złamań przezkrętarzowych kości udowej, kaniulowany, sterylny. Długość gwoździa 240 mm, średnica części bliższej gwoździa 15.5 mm, średnica części dalszej gwoździa 9-13 mm. Kąt szyjkowo-trzonowy 120°, 125° i 130°. Wygięcie gwoździa w części bliższej o wartości 4° na valgus oraz 3° w płaszczyźnie AP. Promień wygięcia trzonu gwoździa 750 mm. Śruba antyrotacyjna kompresyjna ø 8 mm, kaniulowana, wstępnie umieszczona w gwoździu. Gwoździe prawe i lewe. W części dystalnej gwoździa dwa otwory. Blokowanie dystalne z celownika.</t>
  </si>
  <si>
    <t>Tytanowy gwóźdź śródszpikowy długi do złamań przezkrętarzowych kości udowej, kaniulowany, sterylny. Długość gwoździa 240-480 mm ze skokiem co 20 mm, średnica części bliższej gwoździa 15.5 mm, średnica części dalszej gwoździa 9-13 i 15 mm. Kąt szyjkowo-trzonowy 120°, 125° i 130°. Wygięcie gwoździa w części bliższej o wartości 4° na valgus oraz 3° w płaszczyźnie AP. Promień wygięcia trzonu gwoździ postępujący od 750 mm do 1350 mm. Śruba antyrotacyjna kompresyjna ø 8 mm, kaniulowana, wstępnie umieszczona w gwoździu. Gwoździe prawe i lewe. W części dystalnej gwoździa 3 otwory. Możliwość dystalnego blokowania z celownika.</t>
  </si>
  <si>
    <t>Śruba doszyjkowa tytanowa sterylna ø 10.5 mm, dł. 70-130 mm, skok co 5 mm</t>
  </si>
  <si>
    <t>Śruba doszyjkowa tytanowa rozporowa sterylna ø 10.5 mm, dł. 70-130 mm, skok co 5 mm, składająca się z trzech części: śruby doszyjkowej, ostrza U oraz zaślepki. Średnica końca ostrza U po zamontowaniu 12.5 mm</t>
  </si>
  <si>
    <t>Śruba blokująca tytanowa z gwintowanym łbem, sterylna, ø5 mm, dł. 25-120 mm, 25-60mm ze skokiem co 2.5 mm, 60-120 mm ze skokiem co 5 mm</t>
  </si>
  <si>
    <t>Śruba blokująca tytanowa z gwintowanym łbem, gwint przerywany ułatwiający kotwiczenie w kości osteoporotycznej oraz późniejszą ekstrakcję, z 3 różnymi średnicami trzonu, dł. śruby 30-100 mm, 30-60mm ze skokiem co 2.5 mm, 60-100 mm ze skokiem co 5 mm</t>
  </si>
  <si>
    <t>Zaślepka tytanowa sterylna, ø 11 mm standardowa i ø 15.5 mm o dł. 5-15 mm</t>
  </si>
  <si>
    <t>Drut doszyjkowy zwężany ø 3.2/3.9 mm, dł. 450 mm, z ostrzem wiercącym, sterylny</t>
  </si>
  <si>
    <t>wiertła sterylne 4,2x180 ; 4,2x340 mm</t>
  </si>
  <si>
    <t>Tytanowy gwóźdź śródszpikowy kondylarny udowy, retrograde, kaniulowany, sterylny. Długość gwoździa w wersji krótkiej 170-200 mm, w wersji długiej 240-440mm, ze skokiem co 20 mm, średnica 9-14 mm. Możliwość wprowadzenia śrub w części bliższej w 3 płaszczyznach, w tym śrub kondylarnych z nakrętkami. Wygięcie gwoździa w części bliższej o wartości 4° na valgus. Promień wygięcia gwoździa 1500 mm.</t>
  </si>
  <si>
    <t>Śruba blokująca tytanowa, sterylna, ø 5 mm, dł. 25-120 mm ze skokiem co 5 mm</t>
  </si>
  <si>
    <t>Zaślepka tytanowa, sterylna,  całkowicie gwintowana</t>
  </si>
  <si>
    <t>śruba kondylarna, tytanowa, sterylna, ø5 mm o długości 40-120mm ze skokiem co 5mm</t>
  </si>
  <si>
    <t>Nakrętka do śruby kondylarnej, tytanowa sterylna, ø5 mm</t>
  </si>
  <si>
    <t>Tytanowy gwóźdź śródszpikowy udowy, kaniulowany, sterylny. Długość gwoździa od 240-480 mm ze skokiem co 20 mm, średnica gwoździa 9-15 mm. Gwóźdź anatomiczny antegrade o promieniu zagięcia od 750 do 1350mm. Możliwość zastosowania kompresji w zakresie do 10 mm. Najbardziej dystalny otwór znajduje się 10 mm od końca gwoździa. Dystalnie gwóźdź posiada 4 otwory, w tym jeden owalny pozwalające na blokowane w dwóch płaszczyznach.</t>
  </si>
  <si>
    <t>Śruba główna ciągnąca tytanowa, kaniulowana, sterylna ø 6.5 mm, dł. śruby 65-130 mm</t>
  </si>
  <si>
    <t>Śruba blokująca tytanowa z gwintowanym łbem, sterylna, ø 5 mm, dł. 25-120 mm ze skokiem co 5 mm</t>
  </si>
  <si>
    <t>Zaślepka tytanowa, sterylna,  ø 8 mm standardowa oraz ø 13 mm o długości 5-20 mm</t>
  </si>
  <si>
    <t>Śruba kompresyjna,  ø 5.5 mm</t>
  </si>
  <si>
    <t>Śruba blokująca tytanowa z gwintowanym łbem, posiadająca 3 różne średnice trzonu, dł. Śruby 30-100mm</t>
  </si>
  <si>
    <t>Śruba ustalająca, sterylna,  ø 8 mm</t>
  </si>
  <si>
    <t>Tytanowy gwóźdź śródszpikowy piszczelowy, kaniulowany, sterylny, wyposażony w system do założenia z dostępu nadrzepkowego. Długość gwoździa od 240-420 mm ze skokiem co 15 mm, średnica gwoździa 9-15 mm. Możliwość zastosowania kompresji w zakresie do 7 mm. Wygięcie gwoździa w części bliższej o wartości 10° a w części dalszej o wartości 4°. 3 otwory  okrągłe  w części bliższej gwoździa umożliwiające wprowadzenie śruby blokującej, kątowo stabilnej,  System zaopatrzony w celownik do dostępu nadrzepkowego.</t>
  </si>
  <si>
    <t>Śruba kompresyjna tytanowa, sterylna, ø 8 mm</t>
  </si>
  <si>
    <t>Zaślepka tytanowa, sterylna,  ø 8 mm standardowa oraz ø 11.5 mm o długości 5-25 mm</t>
  </si>
  <si>
    <t>Sterylna osłona ochraniająca tkanki miękkie podczas wprowadzania gwoździa techniką nadrzepkową</t>
  </si>
  <si>
    <t>Tytanowy gwóźdź śródszpikowy do artrodezy stawu skokowego, kaniulowany, sterylny. Długość gwoździa 150, 200 i 300 mm. Średnica gwoździa 10,11,12 mm. Wygięcie gwoździa o wartości 5° na valgus. Gwoździe prawe/lewe. Blokowany śrubą o średnicy 5mm i zakresie długości od 25 do 120mm.</t>
  </si>
  <si>
    <t>śruba kompresyjna sterylna Ø 8 mm , długości 14.5 mm</t>
  </si>
  <si>
    <t>zaślepka tytanowa sterylna, ø 8 mm całkowicie gwintowana oraz ø 12 mm i dł. 5, 10, 15 mm</t>
  </si>
  <si>
    <t>śruba blokująca sterylna, ø 5 mm, dł. 25-120 mm</t>
  </si>
  <si>
    <t>Tytanowy gwóźdź śródszpikowy udowy, kaniulowany, sterylny. Długość gwoździa od 140-480 mm ze skokiem co 20 mm, średnica gwoździa 9-15 mm. Gwóźdź antegrade/retrograde. Możliwość zastosowania kompresji w zakresie do 10 mm. Otwór w części dalszej 15 mm od końca gwoździa. Możliwość użycia śrub kondylarnych o średnicy 5 mm. Śruba blokująca tytanowa, sterylna, ø5 mm, dł. 25-60 mm ze skokiem co 2.5 mm i 60-120 mm ze skokiem co 5 mm, Śruba kondylarna tytanowa z nakładką, sterylna, ø 5 mm i dł. 40-120 mm, Śruba kompresyjna tytanowa, sterylna, ø 8 mm i dł. 0-15 mm, Zaślepka tytanowa sterylna, ø8 mm standardowa oraz ø11.5 mm i dł. 5-35 mm .Wszystkie elementy systemu sterylne.</t>
  </si>
  <si>
    <t>Śruba blokująca tytanowa, sterylna, ø5 mm o długości 25-60 mm ze skokiem co 2.5 mm i 60-120 mm ze skokiem co 5 mm</t>
  </si>
  <si>
    <t>Śruba kompresyjna tytanowa, sterylna, ø8 mm, dł. 0-15mm</t>
  </si>
  <si>
    <t>Zaślepka tytanowa, sterylna, ø8 mm standardowa oraz ø11.5 mm o długości 5-35 mm</t>
  </si>
  <si>
    <t>Tytanowy gwóźdź śródszpikowy ramienny kaniulowany, sterylny. Długość gwoździa 140-320 mm ze skokiem co 20 mm, średnica gwoździa 7-9 mm. Wygięcie gwoździa w części bliższej o wartości 6° a w części dalszej o wartości 4°. Możliwość kompresji w zakresie 6 mm. Ostatni otwór w cześci dalszej w odległości 10 mm od końca gwoździa.</t>
  </si>
  <si>
    <t>Śruba blokująca tytanowa, sterylna, pełny gwint, ø 4 mm o długości 20-60mm ze skokiem co 5mm i ø 5 mm o długości 25-60 mm ze skokiem co 2.5 mm i 60-120 mm ze skokiem co 5 mm</t>
  </si>
  <si>
    <t>Zaślepka tytanowa sterylna do gwozdzia ramiennego</t>
  </si>
  <si>
    <t>Tytanowy gwóźdź śródszpikowy ramienny proksymalny rekonstrukcyjny, kaniulowany, sterylny. Blokowany w części bliższej w 4 płaszczyznach. Otwory w bliższej części gwoździa gwintowane. Długość gwoździa 150 mm oraz 220-300 mm ze skokiem co 20 mm, średnica części bliższej gwoździa 10 mm, a części dalszej gwoździa 8 mm. Wygięcie gwoździa w części bliższej o wartości 6°. Możliwość dynamizacji w części dalszej gwoździa. Gwoździe prawe/lewe</t>
  </si>
  <si>
    <t>Tytanowy gwóźdź śródszpikowy piszczelowy, kaniulowany, sterylny. Długość gwoździa od 240-420 mm ze skokiem co 15 mm, średnica gwoździa 8-15 mm. Możliwość zastosowania kompresji w zakresie do 7 mm. Wygięcie gwoździa w części bliższej o wartości 10° a w części dalszej o wartości 4°. Otwory w cześci dalszej w odległości 5,15 i 25 mm od końca gwoździa. Śruba blokująca tytanowa, sterylna, pełny gwint, ø 4 mm o długości 20-60 mm ze skokiem co 5mm i ø 5 mm o długości 25-60 mm ze skokiem co 2.5 mm i 60-120 mm ze skokiem co 5 mm, Śruba kompresyjna tytanowa, sterylna, ø 8 mm, Zaślepka tytanowa, sterylna, ø7 mm gwintowana na całej długości,  ø8mm standardowa oraz ø11.5 mm o długości 5-35 mm.</t>
  </si>
  <si>
    <t>Zaślepka tytanowa, sterylna ø 7 mm o długości 0 mm (pełny gwint),  ø 8 mm standardowa oraz ø 11.5 mm o długości 5-35 mm</t>
  </si>
  <si>
    <t>Śruba blokująca tytanowa, sterylna, ø 5 mm, dł. 25-120 mm, dł. 25-60 mm ze skokiem co 2.5 mm i 60-120 mm ze skokiem co 5 mm</t>
  </si>
  <si>
    <t>Razem</t>
  </si>
  <si>
    <t>(P2) Płyty</t>
  </si>
  <si>
    <t>płyta ukształtowana anatomicznie do bliższej nasady kości piszczelowej. płyta prawa/lewa. Zakładana od strony bocznej i przyśrodkowej. Płyta boczna w części nasadowej posiada 5 otworów gwintowanych pod śruby blokowane ø4.0mm i korowe 3,5mm i 2 otwory niegwintowane pod śruby gąbczaste ø4.0mm oraz otwór podpórkowy pod śrubę blokowaną ø4.0mm skierowaną we fragment tylno-przyśrodkowy. Płyta przyśrodkowa w części nasadowej posiada 4 otwory gwintowane pod śruby blokowane ø4.0mm i korowe 3,5mm i owalny otwór niegwintowany dla optymalnego pozycjonowania płyty. Długości płyt: 71, 84, 95, 97, 121, 123, 147, 149, 173, 175, 199, 201, 225, 227, 251, 253, 277, 279, 303, 305, 329, 355mm. W trzonie płyty te same otwory gwintowane okrągłe pod śruby blokowane 4,0 mm i śruby korowe 3,5 mm. Płyta o grubości 3.3mm w trzonie, 2.3mm w części przynasadowej i 1.3mm w części dystalnej. Tytan</t>
  </si>
  <si>
    <t>Śruba blokowana średnica 4,0 L=14 - 95 mm. Tytan</t>
  </si>
  <si>
    <t>Śruba korowa średnica 3,5 L=10 - 95 mm. Tytan</t>
  </si>
  <si>
    <t>Śruba gąbczasta średnica 4,0 L=10 - 95 mm. Tytan</t>
  </si>
  <si>
    <t>płyta ukształtowana anatomicznie do bliższej nasady kości ramiennej. płyta prawa/lewa. Długość płyty: 86, 99,112, 125, 151, 176, 202, 228, 254, 280, 306mm. 7 otworów gwintowanych w czesci nasadowej plyty o ustalonym kątowo kierunku mocowania płyty, podcięcia przy otworach na druty Kirschnera umożliwiające ponowne przymocowanie tkanek miękkich. Otwór owalny do prawidłowego pozycjonowania płyty. Otwory korowe pod śruby korowe 3,5 mm. W trzonie płyty te same otwory gwintowane okrągłe pod śruby blokowane 4,0 mm i śruby korowe 3,5 mm. Tytan</t>
  </si>
  <si>
    <t>Płyta ukształtowana anatomicznie do dalszej nasady kości piszczelowej. Zakładana od strony przedniobocznej i przyśrodkowej. Płyta prawa/lewa. Płytka posiada 7 otworów gwintowanych w części nasadowej pod śruby blokowane 4.0mm i korowe 3.5mm, grubość płyty w części dystalnej 1.3mm. Możliwość zastosowania śrub korowych 2.7mm w części dystalnej płyty przednio-bocznej. Długość płyty:  97, 102, 123, 127, 149, 153, 175, 178, 201, 203, 227, 229, 253, 254, 279, 280, 305, 331mm.  Otwory korowe pod śruby korowe 3, 5 mm. W trzonie płyty te same otwory gwintowane okrągłe pod śruby blokowane 4,0 mm i śruby korowe 3,5 mm. Tytan</t>
  </si>
  <si>
    <t>Płyta ukształtowana anatomicznie do dalszego końca kości udowej. Boczna prawa i lewa. Płyta w części nasadowe posiada 6 otworów gwintowanych pod śruby blokowane 5.0 mm i korowe 4.5 mm Otwory w części nasadowej ustalone kątowo, pozwalają na wprowadzenie śrub pod kątem  97  0 w stosunku do powierzchni płyty. Długość płyty; 130, 166, 202, 238, 274, 310, 343, 379, 415 mm. Otwory korowe pod śruby korowe 4,5 mm oraz śruby gąbczaste 6.0 mm częściowo lub całkowicie gwintowane. Wszystkie śruby obłsugiwane jednym śrubokrętem typu T20. Otwory gwintowane pod śruby blokowane 5,0 mm i śruby korowe 4,5 mm oraz śruby przezprotezowe blokowane 5,0 mm. Dodatkowe otwory w płycie na druty kirshnera. Tytan</t>
  </si>
  <si>
    <t>Tytanowa śruba blokująca Ø 5.0  mm , dł 14-95 mm</t>
  </si>
  <si>
    <t>Tytanowa śruba korowa  Ø 4,5  mm, dł 14-95 mm</t>
  </si>
  <si>
    <t>Tytanowa śruba gąbczasta  Ø 6.0  mm, częściowo i całkowicie gwintowana, dł 30-95 mm</t>
  </si>
  <si>
    <t>Plyty proste , wąskie i szeroki , tytan, 5.0 mm</t>
  </si>
  <si>
    <t>Zaślepka z przelotką do kabla, tytan, 5.0 mm</t>
  </si>
  <si>
    <t>kabel z zaciskiem i oliwką Vitallium</t>
  </si>
  <si>
    <t>Tytanowe płyty anatomiczne o zmniejszonym nacisku do zespoleń złamań nasady dalszej kości ramiennej i części bliższej kości łokciowej. Płyty z wgłębieniami minimalizujące kontakt z okostną, w skład systemu wchodzą a) płyty blokowane od strony przyśrodkowej (standardowe i wydłużone - uniwersalne do obu kończyn) b) płyty blokowane od strony bocznej (prawe i lewe) c) płyty blokowane od strony tylno-przyśrodkowej (prawe i lewe) d) płyty blokowane od strony tylno-bocznej (prawe i lewe) i e) płyty blokowane na olecranon (prawe i lewe). Ilość otworów: płyty przyśrodkowe i tylno-boczne od 4 do 14, płyty tylne, tylno-przyśrodkowe i na olecranon od 4 do 12. Otwory niegwintowane do śrub o średnicy 2.7 mm i 3.5 mm korowych i blokowanych; śruby blokowane z nagwintowanymi głowami, które blokują się w płycie przez wytworzenie gwintu w otworze w trakcie wkręcania, bez konieczności stosowania śrubokrętu dynamometrycznego. Możliwość ustawienia kąta wprowadzenia śruby blokowanej w zakresie +/- 15°. W części trzonowej płytki otwory blokująco-kompresyjne.</t>
  </si>
  <si>
    <t>Tytanowe płyty anatomiczne o zmniejszonym nacisku do zespoleń złamań obojczyka. Płytki z wgłębieniami minimalizujące kontakt z okostną, w skład systemu wchodzą                                                                                                                                                                                                                                                                                                               a) płytki górne trzonowe  lewe i prawe w czterech wersjach:                                                                                                                                                                                                                                                           - o zwiększonym zagięciu anatomicznym                                                                                                                                                                                                                                                          - o zwiększonym zagięciu anatomicznym mostujące, bez otworów na śruby w części środkowej płyty                                                                                                                                                                                                           - o zmniejszonym zagięciu anatomicznym                                                                                                                                                                                                                                                         - o zmniejszonym zagięciu anatomicznym, mostujące, bez otworów na śruby w części środkowej płyty                                                                                                                                                                               b) płyty górno-boczne lewe i prawe                                                                                                                                                                                                                                                                     c) płyty przednie trzonowe uniwersalne                                                                                                                                                                                                                                                              d) płyty przednie boczne uniwersalne                                                                                                                                                                                                                                                                
e) płyty hakowe o głębokości haka 12, 16 i 20mm, lewe i prawe                                                                                                                                                                                                                       Możliwość ustawienia kąta wprowadzenia śruby blokowanej w każdym otworze okrągłym w zakresie +/- 15°. Płyty posiadają otwory owalne pod śruby korowe umożliwiające wykonanie kompresji międzyodłamowej. Tytan. Śruby korowe i blokowane 3.5mm oraz 2,7mm. Płyty hakowe dostępne w wersji sterylnej."</t>
  </si>
  <si>
    <t>śruby blokowane 2,7/3,5 mm, od 8 mm - 70 mm. Tytan,</t>
  </si>
  <si>
    <t>śruby korowe 2,7/3,5 mm, od 8 mm - 70 mm. Tytan,</t>
  </si>
  <si>
    <t>Płyty proste o kształcie zmniejszającym kontakt z kością (wyprofilowana od spodniej strony), blokująco – kompresyjna wąskie i szerokie. Płyta wyposażona w otwory owalne kompresyjne (kompresja międzyodłamowa) do śrub korowych i otwory okrągłe uniwersalne niewymagające zaślepek/przejściówek –  z możliwością zastosowania śrub blokujących lub korowych. Na końcach płyty otwory umożliwiające wstępną stabilizację drutami Kirschnera. Sruba wyposażona w stożkowy gwint na główce tworzy gwint w płycie w momencie wkręcania się w płytę. Poliaxialność ±15°. Implanty wykonane z tytanu - płytki proste pod śruby 3,5 i 2,7.</t>
  </si>
  <si>
    <t>śruby blokowane 2,7/3,5 mm, od 10 mm - 70 mm. Tytan,</t>
  </si>
  <si>
    <t>Płyta do dalszej nasady kości strzałkowej, anatomiczna, ilość otworów  3-12. Płyta z otworami pod tymczasową stabilizacje drutami kirschnera . W płycie otwory okrągłe, niegwintowane,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W odcinku dalszym płyty anatomicznej grubość 1,3mm, w trzonie 2mm. Szerokość płyty 12mm w części trzonowej. Materiał tytan.</t>
  </si>
  <si>
    <t>Płyta do strzałki, prosta, ilość otworów w trzonie 2-16. Płyta z otworami pod tymczasową stabilizacje drutami kirschnera . W płycie otwory okrągłe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Grubość płyty max 2mm. Materiał tytan.</t>
  </si>
  <si>
    <t>Śruba blokowana tytanowa ø 3.5 mm, dł. 10-70 mm</t>
  </si>
  <si>
    <t>Śruba korowa tytanowa ø 3.5 mm, dł. 10-70 mm</t>
  </si>
  <si>
    <t>Płyty do kości stopy. Uniwersalne otwory okragłe pod śruby blokowane i śruby korowe. Otwory owalne z możliwością uzyskania kompresji międzyodłamowej. Płyty proste, zagięte,prostokątne, w kształcie H, 3-D, T, L, oraz płyty do pięty. Otwory w płycie poliaxialne, z możliwością wprowadzenia śruby pod różnym kątem +/- 15º, blokowanie śruby odbywa się poprzez wytworzenie gwintu przez łeb śruby w otworze płyty - tytan.</t>
  </si>
  <si>
    <t>Śruby korowe i blokowane3,5mm, dł 10 - 70mm. Skok długości co 2mm w przedziale 10-50mm i co 5mm w przedziale 50-70mm. Tytan</t>
  </si>
  <si>
    <t>śruby korowe i blokowane 2,7mm, dł 8mm - 50mm. Tytan</t>
  </si>
  <si>
    <t>Tytanowa śruba kaniulowana, dwugwintowa  ø 6.5</t>
  </si>
  <si>
    <t>Tytanowa dwugwintowa śruba kaniulowana ø 3.0 i ø 4.0 mm, samotnąca i samogwintująca, długość śruby Ø3.0 od 12 do 40 mm w odstępach co 2 mm, długość śruby Ø4.0 od 20 do 50mm w odstępach co 2mm, gniazdo śrubokręta w rozmiarze T10.</t>
  </si>
  <si>
    <t>Tytanowa dwugwintowa śruba kaniulowana ø 2.0 i ø 2.5 mm, samotnąca i samogwintująca, kaniulacja ø 1.05 mm, trzon śruby 2,0mm -  ø 1.6 i śruby 2,5mm - ø 1.8 mm, długość śruby 10-30 mm w odstępach co 2 mm, gniazdo śrubokręta w rozmiarze T7.</t>
  </si>
  <si>
    <t>śruba kaniulowana  ø2, 3, 4, 6.5, 8mm. Częściowo gwintowana. Tytan.</t>
  </si>
  <si>
    <t>śruba kaniulowana, całkowicie gwintowana, o stałej średnicy ø 6.5, 8mm. Tytan.</t>
  </si>
  <si>
    <t>Podkładka pod głowę śruby 2,3,4,6.5,8mm</t>
  </si>
  <si>
    <t>Jednopłytowy system  ukształtowany  anatomicznie do stabilizacji powierzchni czworobocznej  miednicy wykonany ze stali. Płyta nadgrzebieniowa w jednym rozmiarze 16 otworowa. Płyta podgrzebieniowa  14 otworowa ,mała i duża, prawa/lewa. Możliwość wkręcania śrub 3.5mm w odchyleniu +/-35 stopni. System wyposażony w cztery ergonomiczne , przezierne retraktory wykonane z włokna węglowego umożliwiajace doświetlenie pola operacyjnego poprzez zastosowanie źródła światła, co polepsza widoczność w polu operacyjnym. Istnieje możliwość zamontowania ssaka operacyjnego do retraktora. Retraktory posiadają możliwość umocowania do kości za pomocą grotów schanza w celu uwidocznienia dojścia do złamania bez konieczności  podtrzymywania ich przez operatora.</t>
  </si>
  <si>
    <t>Stalowa płyta  do stabilizacji miednicy, prosta  i łukowa o promieniu  88mm i 108mm. Ilość otworów w płycie łukowej : 4, 5,6, 7,8, 9,10, 11,12, 13,14 ,15, 16, 18,20 ilość otworów w płycie prostej :2, 4, 5,6, 7,8, 9,10, 11,12, 13,14 ,15, 16, 18,20 ,22. płyta do zespolenia spojenia łonowego o promieniu  75mm,  4 i 6 otworowe</t>
  </si>
  <si>
    <t>Stalowa śruba korowa z gniazdem heksagonalnym ø 4.5 mm,ø 3,5mm dł. 14-120 mm</t>
  </si>
  <si>
    <t>Płyta do nasady dalszej kości promieniowej w kształcie litery T, dłoniowa, skośna, grzbietowa, podgięta oddzielnie do prawej i lewej kończyny oraz płyty kolumnowe - prosta i L. Otwory okrągłe, uniwersalne - pod śruby blokowane i śruby korowe. Ilość otworów w części dalszej płyt grzbietowych i dłoniowych od 5 do 7 otworów. Tytan . Płyty z możliwością wieloosiowego blokowania śrub. Tytan. Śrubokręt do śrub 2.7 - Torx8. Blokowanie śruby w płycie poprzez wytworzenie gwintu w otworze płyty, poliaxialność +/- 15 stopni. Blokowanie śruby w płycie nie wymaga użycia śrubokręta dynamometrycznego. Płyty dłoniowe standardowe o dł. 56-76mm - grubość 2mm, płyty dłoniowe o dł. 74 - 189mm - grubość w części nasadowej 2mm a w części trzonowej 3mm, płyty grzbietowe o dł. 60-81mm - grubość 1.5mm, płyty kolumnowe - grubość 1mm.</t>
  </si>
  <si>
    <t>dlugie plyty</t>
  </si>
  <si>
    <t>śruby blokowane 2,7 mm, od 10 mm - 50 mm. Tytan</t>
  </si>
  <si>
    <t>śruby korowe 2,7 mm, od 10 mm - 50 mm. Tytan</t>
  </si>
  <si>
    <t>System mikropłytek
- płytka dłoniowa tytanowa, prosta , 4 i 16 otworowa, Ø 1,7mm, grubość 0,55 mm.
- płytka dłoniowa tytanowa, kształt L, prawa i lewa 6 otworowa, Ø 1,7 mm, grubość 0,55 mm.
- płytka dłoniowa tytanowa kształt T, y, Z, 6,7,9,10 otworowa, Ø 1,7 mm, grubość 0,55 mm.
- płytka dłoniowa tytanowa, 5 otworowa, prawa i lewa, Ø 1,7 mm, grubość 0,55 mm.
- płytka dłoniowa tytanowa, kształt H, 2x2 otwory, 3x2 otwory, 4x2 otwory oraz 2x2+2 otwory, Ø 1,7 mm, grubość 0,55 mm.
- płytka dłoniowa tytanowa, szeroka, kształt T, 8 otworowa, Ø 1,7 mm, grubość 0,55 mm.                                                                                                                                                                                                   - płytka dłoniowa tytanowa, prosta , 4 i 16 otworowa, Ø 1,7mm, grubość 1,0 mm.
- płytka dłoniowa tytanowa, kształt L, T, Z, Ø 1,7 mm, grubość 1,0 mm.
- płytka dłoniowa tytanowa, 2x2 otwory, 3x2 otwory, 4x2 otwory oraz 2x2+2 otwory, Ø 1,7 mm, grubość 1,0 mm,
- płytka dłoniowa tytanowa, prosta, 4 i 16 otworowa, Ø 2,3mm, grubość 1,0 i 1,5 mm,                                                                                                          
- płytka dłoniowa tytanowa, kształt L, T, Y, Z, Ø 2,3 mm,
- płytka dłoniowa tytanowa, 2x2 otwory, 3x2 otwory, 4x2 otwory oraz 2x2+2 otwory, Ø 2,3 mm, grubość 1,0 i 1,5mm, 
- płytka dłoniowa tytanowa, kompresyjna, Ø 2,3 mm, grubość 1,0 i 1,3 mm, 
- płytka dłoniowa tytanowa, 5 otworowa, w kształcie kija hokejowego do 5tej kości śródręcza, Ø 2,3 mm, grubość 1,5 mm, płytka dłoniowa tytanowa, rotacyjna.</t>
  </si>
  <si>
    <t>śruby korowe, 1,7 mm, 5-24 mm, tytan.</t>
  </si>
  <si>
    <t>śruby blokujące 1,7 mm, 5-24 mm, Tytan</t>
  </si>
  <si>
    <t>śruba korowa 2,3 mm, 6-26 mm, Tytan</t>
  </si>
  <si>
    <t>śruba blokująca 2,3 mm, 6-26 mm, Tytan</t>
  </si>
  <si>
    <t>(P3) Stabilizatory</t>
  </si>
  <si>
    <t>Klamra multifunkcyjna do ramy standardowej dwustronnej na podudzie/udowa 5 grotów (ø4 mm, ø5 mm lub ø6 mm)</t>
  </si>
  <si>
    <t>Klamra typu delta do ramy standardowej dwustronnej na podudzie/udo łącząca pręt-pręt / pret-grot(pręt ø5, ø8, ø11 mm z prętem ø5, ø8, ø11 mm)</t>
  </si>
  <si>
    <t>Łącznik do ramy standardowej dwustronnej na podudzie/udo prosty odgięty 30° lub 90° (ø11 mm)</t>
  </si>
  <si>
    <t>Pręt węglowy prosty do ramy standardowej dwustronnej na podudzie/udo  pokryty warstwą izolacyjną umożliwiającą wykonanie badania MRI (ø11 mm, dł. 100-650 mm)</t>
  </si>
  <si>
    <t>Pręt węglowy prosty do ramy standardowej dwustronnej na podudzie/udo  pokryty warstwą izolacyjną umożliwiającą wykonanie badania MRI (ø8 mm, dł. 65-500 mm).</t>
  </si>
  <si>
    <t>klucz "T" do wkręcania grotowkrętów w rozmiarze 5,6mm oraz ściskania klamr stabilizatora </t>
  </si>
  <si>
    <t>klucz płaski rozmiar 7 do ściskania klamr stabilizatora</t>
  </si>
  <si>
    <t>Grotowkręty kostne, ø5 mm, dł. całkowita 120-250 mm, dł. gwintu 30-70mm</t>
  </si>
  <si>
    <t>Grotowkręty kostne, ø6 mm, dł. całkowita 100-250 mm, dł. gwintu 40-80mm</t>
  </si>
  <si>
    <t>Klamra multifunkcyjna do ramy standardowej dwustronnej na podudzie/udo na 5 grotów (ø4 mm, ø5 mm lub ø6 mm)</t>
  </si>
  <si>
    <t>Klamra  do ramy standardowej dwustronnej na podudzie/udo łącząca pręt-pręt</t>
  </si>
  <si>
    <t>Klamra  do ramy standardowej dwustronnej na podudzie/udo łącząca  pret-grot</t>
  </si>
  <si>
    <t>Pręt węglowy prosty do ramy standardowej dwustronnej na podudzie/udo  pokryty warstwą izolacyjną umożliwiającą wykonanie badania MRI (ø8 mm, dł. 65-500 mm)</t>
  </si>
  <si>
    <t>Grotowkręty kostne, Transfix</t>
  </si>
  <si>
    <t>Klamra multifunkcyjna do ramy na dalszą nasadę kości promieniowej na 4 groty (ø3 lub ø4)</t>
  </si>
  <si>
    <t>Klamra pręt-pręt do ramy na dalszą nasadę kości promieniowej (ø5 mm/ø5 mm)</t>
  </si>
  <si>
    <t>Klamra pręt-grot do ramy na dalszą nasadę kości promieniowej (ø5 mm/ø3/4 mm)</t>
  </si>
  <si>
    <t>Łącznik do ramy na dalszą nasadę kości promieniowej prosty, odgięty 30° (ø5 mm)</t>
  </si>
  <si>
    <t>Pręt węglowy prosty do ramy na dalszą nasadę kości promieniowej pokryty warstwą izolacyjną umożliwiającą wykonanie badania MRI (ø5 mm, dł. 65-300 mm)</t>
  </si>
  <si>
    <t>Grotowkręty kostne ( ø3 mm, dł. 60-110 mm)</t>
  </si>
  <si>
    <t>Grotowkręty kostne ( ø4 mm, dł. 90-180 mm)</t>
  </si>
  <si>
    <t>klucz do wkręcania grotowkrętów w rozmiarze 3,4mm </t>
  </si>
  <si>
    <t>klucz płaski rozmiar 5 do ściskania klamr stabilizatora</t>
  </si>
  <si>
    <t>Szybkozłączka wiertarska do grotowkrętów 4,5, i 6mm z końcówką małe AO</t>
  </si>
  <si>
    <t>Komplet rozwiertaków śródszpikowych, giętkich, kaniulowanych, czołowych, Wykonane ze spiralnej płaskiej sprężyny, w przekroju frezu rozwiertaka min 59% wolnej powierzchni tnącej, końcówka Modified Trinkle lub duże AO - do wyboru, średnica 6, 6.5, 7 - dł 400mm - kompatybilne z prowadnicą ø2.2mm i 2.5mm, 7.5, 8, 8.5, 9, 9.5, 10, 10.5, 11, 11.5, 12, 12.5, 13, 13.5, 14, 14.5, 15mm - dł 480mm - kompatybilne z prowadnicą ø3.0mm</t>
  </si>
  <si>
    <t>Preparat kościozastępczy w postaci cementu hydroksy-apatytowego do zastosowania w wypełnianiu ubytków kostnych. Preparat do podawania strzykawką, zestaw sterylny zaopatrzony w strzykawkę.. 
Objętość opakowania 5 cm3.</t>
  </si>
  <si>
    <t>Preparat kościozastępczy w postaci cementu hydroksy-apatytowego do zastosowania w wypełnianiu ubytków kostnych. Preparat do podawania strzykawką, zestaw sterylny zaopatrzony w strzykawkę.
Objętość opakowania 10 cm3.</t>
  </si>
  <si>
    <t>(P4) materiały do stabilizacji kręgosłupa</t>
  </si>
  <si>
    <t>SYSTEM TYTANOWY DO STABILIZACJI PRZEZNASADOWEJ KRĘGOSŁUPA W ODCINKU PIERSIOWO - LĘDZWIOWYM                                                       
Śruby przeznasadowe o samotnącym i cylindrycznym profilu gwintu i stożkowym rdzeniu, o podwójnym rodzaju gwintu - korówkowy szerszy i samotnący - ostry na stożku, tulipanowe, jednoosiowe i wieloosiowe. Długość śrub w zależności od średnicy w zakresie 20-100 mm, ze skokiem co 5 mm. Średnica śrub w zakresie 4,0 -10,5 mm, skok co 0,5mm, w większych średnicach co 1,0 mm. Możliwość zastosowania pręta 5,5 i/lub 6,0 mm. Bloker jednoelementowy, uniwersalny mocujący pręt od góry do śruby. Pręty tytanowe o długości 30-480 mm i średnicy 6 mm. Dostępne pręty z hexagonalnym zakończeniem. Możliwość zastosowania krótkich prętów wygiętych fabrycznie o dwóch różnych głębokościach wygięcia w celu odtworzenia anatomicznych krzywizn kręgosłupa. Dostępne haki laminarne, pedikularne i na wyrostki poprzeczne. Instrumentarium: konieczność dostarczenia w zestawie klucza dynamometrycznego warunkującego precyzyjne dobranie siły docisku pręta do śruby oraz klem umożliwiających segmentacyjną korekcję deformacji. Wszystkie implanty muszą nosić stałe oznakowanie, zawierające gabaryt, nr kat,i nr serii. Zestaw dosyłany każdorazowo na planowaną operację.
Komplet: śruba 4 szt., bloker 4 szt., pręt - 2 szt.</t>
  </si>
  <si>
    <t>komplet</t>
  </si>
  <si>
    <t>Śruba</t>
  </si>
  <si>
    <t>Bloker</t>
  </si>
  <si>
    <t>Pręt</t>
  </si>
  <si>
    <t>KLATKI DO STABILIZACJI PRZESTRZENI TYPU PLIF
Implanty w kształcie prostopadłościennego pocisku o ostro ząbkowanych powierzchniach, wykonane ze stopu tytanu o porowatości 60%. Całkowity zakres wielkości porów 100-700 μm.
Implanty umożliwiające poszerzenie i utrzymanie poszerzonej przestrzeni międzytrzonowej i otworów międzykręgowych do momentu uzyskania zrostu kostnego. Co najmniej dwie długości wszczepów: 23 i 28 mm, wysokość od 7 do 14 mm, ze skokiem co 1 mm, szerokość 9 i 11 mm oraz minimum dwa stopnie lordozy 0° i 6°.
Duża przestrzeń na przeszczep kostny bądź substytut kostny.
W zestawie narzędzia, takie jak podajnik oraz przymiary.
Zestaw dosyłany każdorazowo na planowaną operację.
Komplet: 1 klatka międzytrzonowa.</t>
  </si>
  <si>
    <t>KLATKI DO STABILIZACJI PRZESTRZENI MIĘDZYTRZONOWEJ TYPU TLIF
Tytanowe konstrukcja implantu o porowatości 70%. Posiada szorstkie powierzchnie o chropowatości 3-5μm, aby umożliwić łatwy przyczep komórek i wrastanie kości w implant. Powierzchnia implantu ząbkowana, wierzchołek implantu zwężony dla ułatwienia wprowadzania w zapadnięte przestrzenie dyskowe. Dostępne 4 wielkości podstawy implantu 10 x 28, 10 x 32, 12 x 32 i 12 x 36 mm, wysokości od 7–15 mm i lordoza 7 stopni. W zestawie podajnik sztywny oraz podajnik umożliwiający rotację implantu in-situ.  Zestaw dosyłany każdorazowo na planowaną operację. Komplet: 1 klatka międzytrzonowa.</t>
  </si>
  <si>
    <t>KLATKI SZYJNE DO STABILIZACJI PRZESTRZENI MIĘDZYTRZONOWEJ IMPLANTOWANE Z DOJŚCIA PRZEDNIEGO TYPU ACIF
Implanty wykonane ze stopu tytanu o porowatości 60%. Całkowity zakres wielkości porów 100-700 μm. Trzy rodzaje porów: mikro, mezo oraz makropory.
Implanty umożliwiające poszerzenie i utrzymanie poszerzonej przestrzeni międzytrzonowej i otworów międzykręgowych do momentu uzyskania zrostu kostnego. Conajmniej dwie podstawy wszczepów 12x14 mm i 14x17 mm, oraz dwa stopnie skosu 6 i 10, wysokość od 5 do 9 mm, skok co 1 mm w zależności od lordozy i wielkości podstawy.
Duża przestrzeń na przeszczep kostny bądź substytut kostny,
W zestawie podajnik, przymiary oraz rozwieracz do przestrzeni dyskowej.
Zestaw dosyłany każdorazowo na planowaną operację.
Komplet: 1 klatka międzytrzonowa.</t>
  </si>
  <si>
    <t>IMPLANT TYPU XLIF/OLIF
Tytanowe konstrukcja implantu o porowatości 70%.
Posiada szorstkie powierzchnie o chropowatości 3-5μm, aby umożliwić łatwy przyczep komórek i wrastanie kości w implant.
Powierzchnia implantu ząbkowana, wierzchołek implantu zwężony dla ułatwienia wprowadzania w zapadnięte przestrzenie dyskowe.
Dostępne 4 długości podstawy implantu 45, 50, 55, 60 mm, w zależności od długości implantu występuje do pięciu wysokości od 8–16 mm i lordozie 8, 12 i 15 stopni.
Zestaw dosyłany każdorazowo na planowaną operację.</t>
  </si>
  <si>
    <t>TYTANOWY SYSTEM DO STABILIZACJI PRZEZNASADOWEJ PRZEZSKÓRNEJ KRĘGOSŁUPA W ODCINKU PIERSIOWO - LĘDŹWIOWYM
Stabilizacja oparta na przezskórnych wieloosiowych śrubach pedicularnych, wprowadzanych po drucie Kirschnera. Śruby z samonawiercającym i cylindrycznym profilem gwintu i stożkowym rdzeniu, podwójnym rodzaju gwintu- korówkowy szerszy i samotnący-ostry na stożku. Wszystkie śruby z wbudowanymi łopatkami o długościach 70 i 110cmm, posiadające gwint redukcyjny o długości 15 cm. Śruby kodowane kolorami  o średnicach od 4,5 do 8,5mm co 1 mm oraz długościach w zależności od średnicy i długości łopatek 25mm do 90 mm- stopniowane co 5 mm, w większych rozmiarach co 10 mm. Dostępne śruby perforowane z dodatkowymi trzema rzędami otworów umieszonych co 120 stopni.
Bloker jednoelementowy z gwintem trapezowym, blokowany kluczem dynamometrycznym.
Pręty tytanowe z heksagonalnym zakończeniem celem precyzyjnego wprowadzenia pręta do śruby o średnicy 5,5 i 6 mm, o dł. od 30 mm do 80 mm-stopniowane co 5 mm, oraz od 90 mm do 190 mm-stopniowane co 10 mm, możliwość zastosowania pręta prostego 480 mm. Dostępne pręty CoCr 6mm w tych samych rozmiarach oraz pręty wygięte fabrycznie o średnicy 5,5 i 6mm oraz długościach od 30 do 130 mm. W zestawie igły naprowadzające, przeznasadowe z trokarem, 2 różne średnice oraz 2 kształty ostrzy – stożkowe i jednostronnie ścięte oraz druty Kirschnera nitinolowe i stalowe z końcówką zaostrzoną bądź tępą. Instrumentarium: w zestawie zintegrowany ze śrubami retraktor umożliwiający przeprowadzenie dekompresji za pomocą jednego nacięcia między śrubami, przygotowania dysku i blaszek granicznych do wprowadzenia cage. Łopatka retraktora w długościach 60-120 mm. W zestawie narzędzia do wielopoziomowej dystrakcji i kompresji. Konieczność zapewnienia pełnej wizualizacji przebiegu pręta przez głowy śrub z punktu widzenia operatora. Zestaw dosyłany każdorazowo na planowaną operację. W skład kompletu wchodzi: 7 śrub przezskórnych, 1 śruba przezskórna kaniulowana, 7 blokerów, 2 pręty, 1 drut Kirschnera, 1 podajnik cementu, 2 igły naprowadzające.</t>
  </si>
  <si>
    <t>Śruba przezskórna</t>
  </si>
  <si>
    <t>Śruba przezskórna kaniulowana</t>
  </si>
  <si>
    <t>Drut Kirschnera</t>
  </si>
  <si>
    <t>Igła</t>
  </si>
  <si>
    <t>Podajnik do cementu</t>
  </si>
  <si>
    <t>ROZSZERZALNA PROTEZA TRZONU ODCINKA SZYJNEGO KRĘGOSŁUPA
Implant wykonany z tytanu. Posiada porowatą strukturę wraz z szorstkimi powierzchniami o chropowatości 3-5μm, aby umożliwić łatwy przyczep komórek i wrastanie kości w płytki graniczne. Dwie podstawy implantu 13x16 i 14x18mm posiadający płynny zakres regulacji wysokości w zakresie 18-74mm oraz płynną regulację lordozy od 0 do 20 stopni.
Zestaw dosyłany każdorazowo na planowaną operację.
Komplet: 1 proteza.</t>
  </si>
  <si>
    <t>SYSTEM ŁĄCZĄCY ŁUSKĘ KOŚCI POTYLICZNEJ Z KRĘGOSŁUPEM W PRZYPADKACH NIESTABILNOŚCI SZCZYTOWO – POTYLICZNEJ
System oparty na konstrukcji łączącej pręty ze śrubami i/lub hakami (w części kręgosłupowej) oraz płytki i wkręty potyliczne (w części potylicznej). Konstrukcję tworzą: 2 pręty oraz 1 płytka potyliczna
Dostępne płytki proste lub wstępnie dogięte, z możliwością dodatkowego ich dogięcia,
Mocowanie płytki potylicznej do potylicy za pomocą wkrętów,
Wkręty potyliczne o średnicach 3,5 mm oraz 4 mm (rewizyjne) o długościach od 6 mm do 24 mm ze skokiem co 2 mm, dodatkowo dostępne śruby o średnicy 4 mm i długości od 06 mm do 42 mm,
Mocowanie do kręgosłupa za pomocą haków laminarnych lub wieloosiowych śrub przeznasadowych,
Śruby wieloosiowe (poliaxialne) 3,5 mm o długości od 10 do 24 mm ze skokiem co 2 mm o możliwym kącie odchylenia głowy śruby do 55°,
Śruby wieloosiowe rewizyjne 4,0 mm o długości 10 do 42mm ze skokiem co 2mm
Pręty 3,5mm o długościach 80, 120 i 240 mm.
W zestawie wymagany jest klucz dynamometryczny do dokręcania nakrętek z określoną powtarzalną siłą.
Materiał: tytan
Możliwość połączenia stabilizacji potylicznej ze stabilizacją transpedikularną.
Zestaw dosyłany każdorazowo na planowaną operację.
Komplet: 1 płytka potyliczna, 2 pręty, 2 haki, 4 śruby poliaxialne, 4 wkręty kostne, 6 blokerów, 1 łącznik.</t>
  </si>
  <si>
    <t>Hak</t>
  </si>
  <si>
    <t>Płyta potyliczna</t>
  </si>
  <si>
    <t>Wkręt kostny</t>
  </si>
  <si>
    <t>Łącznik</t>
  </si>
  <si>
    <t>STABILIZACJA MIEDZYKRĘGOWA SZYJNA Z DOSTĘPU PRZEDNIEGO – PŁYTA
Płyta niskoprofilowa o grubości 2,5 mm i szerokości 17,5 mm. Długość płyt w zakresie 16-110 mm ze skokiem co 2, 3 mm w zależności od długości płyty. Płytki wstępnie
dogięte, o półprzeziernym wzorze, umożliwiającym kontrolę RTG miejsca zrostu. Jednostopniowa blokada śruby na zasadzie przesłony uniemożliwiającej wykręcenie się
śruby. W zestawie implantów znajdują się wkręty samogwintujące o cylindrycznym rdzeniu i łagodnym zakończeniu oraz odmienne wkręty samonawiercające o ostrym
zakończeniu nie wymagające nawiercania kości korowej. Śruby o długościach w przedziale między 12 a 18 mm ze skokiem co 2 mm oraz dwóch średnicach: 4 mm i 4,5
mm. Śruby do osadzania pod stałym kątem z maksymalnym odchyleniem 2° oraz oddzielne do wkręcania pod kątem 15° względem płyty. W zestawie dostępny
uniwersalny śrubokręt służący zarówno do wkręcania śrub jak i ich finalnego zablokowania przed przemieszczaniem się. Mocowanie implantów do śrubokręta
sześciokątne. W zestawie instrumentarium znajduje się giętarka umożliwiająca doginanie płytek na poszczególnych poziomach.
Zestaw dosyłany każdorazowo na planowaną operację.
Komplet: 1 płyta i 4 śruby.</t>
  </si>
  <si>
    <t>Płyta</t>
  </si>
  <si>
    <t>SUBSTYTUT KOSTNY Korek piankowy o objętości 2.5 cc, składający się z beta-fosforanu trójwapniowego i kolagenu bydlęcego, wymagający nawodnienia aspiratem szpiku kostnego, krwią autologiczną lub solą fizjologiczną w stosunku ok. 1:1.</t>
  </si>
  <si>
    <t>(P5) materiały medyczne do złamań kompresyjnych kręgów</t>
  </si>
  <si>
    <t>ZESTAW DO FIKSACJI ZŁAMAŃ PATOLOGICZNYCH TRZONU KRĘGU ORAZ ODCINKA KRZYŻOWEGO KRĘGOSŁUPA W CZASIE ZABIEGÓW WERTEBROPLASTYKI
Igły do podawania masy klejowej lub cementu kostnego. Możliwość wyboru kilku (min. 5) różnych średnic igieł, 2 długości oraz różnych kształtów ostrzy: centralne oraz jednostronnie ścięte. Igły biopsyjne dostępne w 3 średnicach.
Sterylne urządzenie mieszająco-podające z wbudowanym własnym zasilaniem elektrycznym, pozwalające na automatyczne i powtarzalne mieszanie składników cementu w zamkniętym pojemniku z wykluczeniem błędu czynnika ludzkiego oraz samoczynne wypełnianie cementem zestawu do jego do trzonowego podawania o pojemności 12 cc. W zestawie powinien znajdować się ok. 40 cm długości przewód giętki łączący podajnik z igłą zabezpieczający operatora przed bezpośrednim oddziaływaniem promieniowania RTG.
Cement PMMA o podwyższonej lepkości natychmiast po  wymieszaniu konsystencja plasteliny, zawierający środek cieniujący 30% siarczanu baru, zawierający hydrochinon opóźniający wiązanie do 18 minut po wymieszaniu składników.
Komplet: urządzenie mieszająco-podające z cementem kostnym min. 20 g – 1 szt., igła kostna – 2szt., igła biopsyjna - 1 szt.</t>
  </si>
  <si>
    <t>Urządzenie mieszająco-podające z cementem kostnym</t>
  </si>
  <si>
    <t>Igła kostna</t>
  </si>
  <si>
    <t>Zestaw biopsyjny</t>
  </si>
  <si>
    <t>ZESTAW DO ANATOMICZNEJ REPOZYCJI TRZONÓW KRĘGOSŁUPA W ZŁAMANIACH I W NOWOTWORACH (Z CEMENTEM PMMA)
Małoinwazyjny, sterylny, jednorazowy zestaw implantów i narzędzi do plastyki trzonów kręgosłupa
- w zestawie owalne, rozprężalne implanty do anatomicznej repozycji trzonów dostępne w trzech średnicach  4.2; 5.0 i 5.8 mm, wykonane ze stopu tytanu, dostarczane sterylne;
- w zestawie jednorazowe narzędzia służące do implantacji: 2 druty Kirschnera z tępym zakończeniem, kaniulowane wiertło z zamocowaną kaniulą roboczą, 1 wolna kaniula robocza do  drugiej nasady, sterylny przymiar implantu, 2 podajniki tłokowe do wprowadzenia cementu o poj. min. 0,9 cc; 
- zestaw zawierający 2 implanty fabrycznie osadzone na sterylnych jednorazowych podajnikach, niewymagające montażu przed implantacją.
Na komplet składa się: 
1 zestaw do przygotowania przestrzeni pod implant, 
2 sterylne zestawy z implantami, 
2 podajniki do wprowadzenia cementu.</t>
  </si>
  <si>
    <t>Zestaw do przygotowania przestrzeni pod implant</t>
  </si>
  <si>
    <t>Sterylne zestawy z implantami</t>
  </si>
  <si>
    <t>Podajniki do wprowadzenia cementu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</si>
</sst>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1" xfId="0" applyNumberFormat="1" applyBorder="1" applyAlignment="1" applyProtection="1">
      <alignment horizontal="center"/>
      <protection locked="0"/>
    </xf>
    <xf numFmtId="1" fontId="0" fillId="0" borderId="1" xfId="0" applyNumberFormat="1" applyBorder="1" applyAlignment="1">
      <alignment horizontal="center"/>
    </xf>
    <xf numFmtId="1" fontId="0" fillId="0" borderId="0" xfId="0" applyNumberFormat="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3"/>
  <sheetViews>
    <sheetView tabSelected="1" topLeftCell="A22" workbookViewId="0">
      <selection activeCell="N12" sqref="N12"/>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35" x14ac:dyDescent="0.25">
      <c r="A4" s="4">
        <v>1</v>
      </c>
      <c r="B4" s="7"/>
      <c r="C4" s="7" t="s">
        <v>16</v>
      </c>
      <c r="D4" s="7" t="s">
        <v>17</v>
      </c>
      <c r="E4" s="7"/>
      <c r="F4" s="7"/>
      <c r="G4" s="7"/>
      <c r="H4" s="4" t="s">
        <v>18</v>
      </c>
      <c r="I4" s="4"/>
      <c r="J4" s="6">
        <v>10</v>
      </c>
      <c r="K4" s="6"/>
      <c r="L4" s="5">
        <f t="shared" ref="L4:L35" si="0">ROUND(K4*((100+N4)/100),2)</f>
        <v>0</v>
      </c>
      <c r="M4" s="5">
        <f t="shared" ref="M4:M35" si="1">J4*K4</f>
        <v>0</v>
      </c>
      <c r="N4" s="10"/>
      <c r="O4" s="5">
        <f t="shared" ref="O4:O35" si="2">J4*L4</f>
        <v>0</v>
      </c>
    </row>
    <row r="5" spans="1:15" ht="75" x14ac:dyDescent="0.25">
      <c r="A5" s="4">
        <v>2</v>
      </c>
      <c r="B5" s="7"/>
      <c r="C5" s="7" t="s">
        <v>16</v>
      </c>
      <c r="D5" s="7" t="s">
        <v>19</v>
      </c>
      <c r="E5" s="7"/>
      <c r="F5" s="7"/>
      <c r="G5" s="7"/>
      <c r="H5" s="4" t="s">
        <v>18</v>
      </c>
      <c r="I5" s="4"/>
      <c r="J5" s="6">
        <v>10</v>
      </c>
      <c r="K5" s="6"/>
      <c r="L5" s="5">
        <f t="shared" si="0"/>
        <v>0</v>
      </c>
      <c r="M5" s="5">
        <f t="shared" si="1"/>
        <v>0</v>
      </c>
      <c r="N5" s="10"/>
      <c r="O5" s="5">
        <f t="shared" si="2"/>
        <v>0</v>
      </c>
    </row>
    <row r="6" spans="1:15" ht="75" x14ac:dyDescent="0.25">
      <c r="A6" s="4">
        <v>3</v>
      </c>
      <c r="B6" s="7"/>
      <c r="C6" s="7" t="s">
        <v>16</v>
      </c>
      <c r="D6" s="7" t="s">
        <v>20</v>
      </c>
      <c r="E6" s="7"/>
      <c r="F6" s="7"/>
      <c r="G6" s="7"/>
      <c r="H6" s="4" t="s">
        <v>18</v>
      </c>
      <c r="I6" s="4"/>
      <c r="J6" s="6">
        <v>10</v>
      </c>
      <c r="K6" s="6"/>
      <c r="L6" s="5">
        <f t="shared" si="0"/>
        <v>0</v>
      </c>
      <c r="M6" s="5">
        <f t="shared" si="1"/>
        <v>0</v>
      </c>
      <c r="N6" s="10"/>
      <c r="O6" s="5">
        <f t="shared" si="2"/>
        <v>0</v>
      </c>
    </row>
    <row r="7" spans="1:15" ht="75" x14ac:dyDescent="0.25">
      <c r="A7" s="4">
        <v>4</v>
      </c>
      <c r="B7" s="7"/>
      <c r="C7" s="7" t="s">
        <v>16</v>
      </c>
      <c r="D7" s="7" t="s">
        <v>21</v>
      </c>
      <c r="E7" s="7"/>
      <c r="F7" s="7"/>
      <c r="G7" s="7"/>
      <c r="H7" s="4" t="s">
        <v>18</v>
      </c>
      <c r="I7" s="4"/>
      <c r="J7" s="6">
        <v>30</v>
      </c>
      <c r="K7" s="6"/>
      <c r="L7" s="5">
        <f t="shared" si="0"/>
        <v>0</v>
      </c>
      <c r="M7" s="5">
        <f t="shared" si="1"/>
        <v>0</v>
      </c>
      <c r="N7" s="10"/>
      <c r="O7" s="5">
        <f t="shared" si="2"/>
        <v>0</v>
      </c>
    </row>
    <row r="8" spans="1:15" ht="120" x14ac:dyDescent="0.25">
      <c r="A8" s="4">
        <v>5</v>
      </c>
      <c r="B8" s="7"/>
      <c r="C8" s="7" t="s">
        <v>16</v>
      </c>
      <c r="D8" s="7" t="s">
        <v>22</v>
      </c>
      <c r="E8" s="7"/>
      <c r="F8" s="7"/>
      <c r="G8" s="7"/>
      <c r="H8" s="4" t="s">
        <v>18</v>
      </c>
      <c r="I8" s="4"/>
      <c r="J8" s="6">
        <v>200</v>
      </c>
      <c r="K8" s="6"/>
      <c r="L8" s="5">
        <f t="shared" si="0"/>
        <v>0</v>
      </c>
      <c r="M8" s="5">
        <f t="shared" si="1"/>
        <v>0</v>
      </c>
      <c r="N8" s="10"/>
      <c r="O8" s="5">
        <f t="shared" si="2"/>
        <v>0</v>
      </c>
    </row>
    <row r="9" spans="1:15" ht="165" x14ac:dyDescent="0.25">
      <c r="A9" s="4">
        <v>6</v>
      </c>
      <c r="B9" s="7"/>
      <c r="C9" s="7" t="s">
        <v>16</v>
      </c>
      <c r="D9" s="7" t="s">
        <v>23</v>
      </c>
      <c r="E9" s="7"/>
      <c r="F9" s="7"/>
      <c r="G9" s="7"/>
      <c r="H9" s="4" t="s">
        <v>18</v>
      </c>
      <c r="I9" s="4"/>
      <c r="J9" s="6">
        <v>1</v>
      </c>
      <c r="K9" s="6"/>
      <c r="L9" s="5">
        <f t="shared" si="0"/>
        <v>0</v>
      </c>
      <c r="M9" s="5">
        <f t="shared" si="1"/>
        <v>0</v>
      </c>
      <c r="N9" s="10"/>
      <c r="O9" s="5">
        <f t="shared" si="2"/>
        <v>0</v>
      </c>
    </row>
    <row r="10" spans="1:15" ht="165" x14ac:dyDescent="0.25">
      <c r="A10" s="4">
        <v>7</v>
      </c>
      <c r="B10" s="7"/>
      <c r="C10" s="7" t="s">
        <v>16</v>
      </c>
      <c r="D10" s="7" t="s">
        <v>24</v>
      </c>
      <c r="E10" s="7"/>
      <c r="F10" s="7"/>
      <c r="G10" s="7"/>
      <c r="H10" s="4" t="s">
        <v>18</v>
      </c>
      <c r="I10" s="4"/>
      <c r="J10" s="6">
        <v>70</v>
      </c>
      <c r="K10" s="6"/>
      <c r="L10" s="5">
        <f t="shared" si="0"/>
        <v>0</v>
      </c>
      <c r="M10" s="5">
        <f t="shared" si="1"/>
        <v>0</v>
      </c>
      <c r="N10" s="10"/>
      <c r="O10" s="5">
        <f t="shared" si="2"/>
        <v>0</v>
      </c>
    </row>
    <row r="11" spans="1:15" ht="75" x14ac:dyDescent="0.25">
      <c r="A11" s="4">
        <v>8</v>
      </c>
      <c r="B11" s="7"/>
      <c r="C11" s="7" t="s">
        <v>16</v>
      </c>
      <c r="D11" s="7" t="s">
        <v>25</v>
      </c>
      <c r="E11" s="7"/>
      <c r="F11" s="7"/>
      <c r="G11" s="7"/>
      <c r="H11" s="4" t="s">
        <v>18</v>
      </c>
      <c r="I11" s="4"/>
      <c r="J11" s="6">
        <v>200</v>
      </c>
      <c r="K11" s="6"/>
      <c r="L11" s="5">
        <f t="shared" si="0"/>
        <v>0</v>
      </c>
      <c r="M11" s="5">
        <f t="shared" si="1"/>
        <v>0</v>
      </c>
      <c r="N11" s="10"/>
      <c r="O11" s="5">
        <f t="shared" si="2"/>
        <v>0</v>
      </c>
    </row>
    <row r="12" spans="1:15" ht="75" x14ac:dyDescent="0.25">
      <c r="A12" s="4">
        <v>9</v>
      </c>
      <c r="B12" s="7"/>
      <c r="C12" s="7" t="s">
        <v>16</v>
      </c>
      <c r="D12" s="7" t="s">
        <v>26</v>
      </c>
      <c r="E12" s="7"/>
      <c r="F12" s="7"/>
      <c r="G12" s="7"/>
      <c r="H12" s="4" t="s">
        <v>18</v>
      </c>
      <c r="I12" s="4"/>
      <c r="J12" s="6">
        <v>10</v>
      </c>
      <c r="K12" s="6"/>
      <c r="L12" s="5">
        <f t="shared" si="0"/>
        <v>0</v>
      </c>
      <c r="M12" s="5">
        <f t="shared" si="1"/>
        <v>0</v>
      </c>
      <c r="N12" s="10"/>
      <c r="O12" s="5">
        <f t="shared" si="2"/>
        <v>0</v>
      </c>
    </row>
    <row r="13" spans="1:15" ht="75" x14ac:dyDescent="0.25">
      <c r="A13" s="4">
        <v>10</v>
      </c>
      <c r="B13" s="7"/>
      <c r="C13" s="7" t="s">
        <v>16</v>
      </c>
      <c r="D13" s="7" t="s">
        <v>27</v>
      </c>
      <c r="E13" s="7"/>
      <c r="F13" s="7"/>
      <c r="G13" s="7"/>
      <c r="H13" s="4" t="s">
        <v>18</v>
      </c>
      <c r="I13" s="4"/>
      <c r="J13" s="6">
        <v>250</v>
      </c>
      <c r="K13" s="6"/>
      <c r="L13" s="5">
        <f t="shared" si="0"/>
        <v>0</v>
      </c>
      <c r="M13" s="5">
        <f t="shared" si="1"/>
        <v>0</v>
      </c>
      <c r="N13" s="10"/>
      <c r="O13" s="5">
        <f t="shared" si="2"/>
        <v>0</v>
      </c>
    </row>
    <row r="14" spans="1:15" ht="75" x14ac:dyDescent="0.25">
      <c r="A14" s="4">
        <v>11</v>
      </c>
      <c r="B14" s="7"/>
      <c r="C14" s="7" t="s">
        <v>16</v>
      </c>
      <c r="D14" s="7" t="s">
        <v>28</v>
      </c>
      <c r="E14" s="7"/>
      <c r="F14" s="7"/>
      <c r="G14" s="7"/>
      <c r="H14" s="4" t="s">
        <v>18</v>
      </c>
      <c r="I14" s="4"/>
      <c r="J14" s="6">
        <v>20</v>
      </c>
      <c r="K14" s="6"/>
      <c r="L14" s="5">
        <f t="shared" si="0"/>
        <v>0</v>
      </c>
      <c r="M14" s="5">
        <f t="shared" si="1"/>
        <v>0</v>
      </c>
      <c r="N14" s="10"/>
      <c r="O14" s="5">
        <f t="shared" si="2"/>
        <v>0</v>
      </c>
    </row>
    <row r="15" spans="1:15" ht="75" x14ac:dyDescent="0.25">
      <c r="A15" s="4">
        <v>12</v>
      </c>
      <c r="B15" s="7"/>
      <c r="C15" s="7" t="s">
        <v>16</v>
      </c>
      <c r="D15" s="7" t="s">
        <v>29</v>
      </c>
      <c r="E15" s="7"/>
      <c r="F15" s="7"/>
      <c r="G15" s="7"/>
      <c r="H15" s="4" t="s">
        <v>18</v>
      </c>
      <c r="I15" s="4"/>
      <c r="J15" s="6">
        <v>150</v>
      </c>
      <c r="K15" s="6"/>
      <c r="L15" s="5">
        <f t="shared" si="0"/>
        <v>0</v>
      </c>
      <c r="M15" s="5">
        <f t="shared" si="1"/>
        <v>0</v>
      </c>
      <c r="N15" s="10"/>
      <c r="O15" s="5">
        <f t="shared" si="2"/>
        <v>0</v>
      </c>
    </row>
    <row r="16" spans="1:15" ht="75" x14ac:dyDescent="0.25">
      <c r="A16" s="4">
        <v>13</v>
      </c>
      <c r="B16" s="7"/>
      <c r="C16" s="7" t="s">
        <v>16</v>
      </c>
      <c r="D16" s="7" t="s">
        <v>30</v>
      </c>
      <c r="E16" s="7"/>
      <c r="F16" s="7"/>
      <c r="G16" s="7"/>
      <c r="H16" s="4" t="s">
        <v>18</v>
      </c>
      <c r="I16" s="4"/>
      <c r="J16" s="6">
        <v>50</v>
      </c>
      <c r="K16" s="6"/>
      <c r="L16" s="5">
        <f t="shared" si="0"/>
        <v>0</v>
      </c>
      <c r="M16" s="5">
        <f t="shared" si="1"/>
        <v>0</v>
      </c>
      <c r="N16" s="10"/>
      <c r="O16" s="5">
        <f t="shared" si="2"/>
        <v>0</v>
      </c>
    </row>
    <row r="17" spans="1:15" ht="75" x14ac:dyDescent="0.25">
      <c r="A17" s="4">
        <v>14</v>
      </c>
      <c r="B17" s="7"/>
      <c r="C17" s="7" t="s">
        <v>16</v>
      </c>
      <c r="D17" s="7" t="s">
        <v>31</v>
      </c>
      <c r="E17" s="7"/>
      <c r="F17" s="7"/>
      <c r="G17" s="7"/>
      <c r="H17" s="4" t="s">
        <v>18</v>
      </c>
      <c r="I17" s="4"/>
      <c r="J17" s="6">
        <v>20</v>
      </c>
      <c r="K17" s="6"/>
      <c r="L17" s="5">
        <f t="shared" si="0"/>
        <v>0</v>
      </c>
      <c r="M17" s="5">
        <f t="shared" si="1"/>
        <v>0</v>
      </c>
      <c r="N17" s="10"/>
      <c r="O17" s="5">
        <f t="shared" si="2"/>
        <v>0</v>
      </c>
    </row>
    <row r="18" spans="1:15" ht="105" x14ac:dyDescent="0.25">
      <c r="A18" s="4">
        <v>15</v>
      </c>
      <c r="B18" s="7"/>
      <c r="C18" s="7" t="s">
        <v>16</v>
      </c>
      <c r="D18" s="7" t="s">
        <v>32</v>
      </c>
      <c r="E18" s="7"/>
      <c r="F18" s="7"/>
      <c r="G18" s="7"/>
      <c r="H18" s="4" t="s">
        <v>18</v>
      </c>
      <c r="I18" s="4"/>
      <c r="J18" s="6">
        <v>20</v>
      </c>
      <c r="K18" s="6"/>
      <c r="L18" s="5">
        <f t="shared" si="0"/>
        <v>0</v>
      </c>
      <c r="M18" s="5">
        <f t="shared" si="1"/>
        <v>0</v>
      </c>
      <c r="N18" s="10"/>
      <c r="O18" s="5">
        <f t="shared" si="2"/>
        <v>0</v>
      </c>
    </row>
    <row r="19" spans="1:15" ht="75" x14ac:dyDescent="0.25">
      <c r="A19" s="4">
        <v>16</v>
      </c>
      <c r="B19" s="7"/>
      <c r="C19" s="7" t="s">
        <v>16</v>
      </c>
      <c r="D19" s="7" t="s">
        <v>33</v>
      </c>
      <c r="E19" s="7"/>
      <c r="F19" s="7"/>
      <c r="G19" s="7"/>
      <c r="H19" s="4" t="s">
        <v>18</v>
      </c>
      <c r="I19" s="4"/>
      <c r="J19" s="6">
        <v>40</v>
      </c>
      <c r="K19" s="6"/>
      <c r="L19" s="5">
        <f t="shared" si="0"/>
        <v>0</v>
      </c>
      <c r="M19" s="5">
        <f t="shared" si="1"/>
        <v>0</v>
      </c>
      <c r="N19" s="10"/>
      <c r="O19" s="5">
        <f t="shared" si="2"/>
        <v>0</v>
      </c>
    </row>
    <row r="20" spans="1:15" ht="75" x14ac:dyDescent="0.25">
      <c r="A20" s="4">
        <v>17</v>
      </c>
      <c r="B20" s="7"/>
      <c r="C20" s="7" t="s">
        <v>16</v>
      </c>
      <c r="D20" s="7" t="s">
        <v>34</v>
      </c>
      <c r="E20" s="7"/>
      <c r="F20" s="7"/>
      <c r="G20" s="7"/>
      <c r="H20" s="4" t="s">
        <v>18</v>
      </c>
      <c r="I20" s="4"/>
      <c r="J20" s="6">
        <v>10</v>
      </c>
      <c r="K20" s="6"/>
      <c r="L20" s="5">
        <f t="shared" si="0"/>
        <v>0</v>
      </c>
      <c r="M20" s="5">
        <f t="shared" si="1"/>
        <v>0</v>
      </c>
      <c r="N20" s="10"/>
      <c r="O20" s="5">
        <f t="shared" si="2"/>
        <v>0</v>
      </c>
    </row>
    <row r="21" spans="1:15" ht="75" x14ac:dyDescent="0.25">
      <c r="A21" s="4">
        <v>18</v>
      </c>
      <c r="B21" s="7"/>
      <c r="C21" s="7" t="s">
        <v>16</v>
      </c>
      <c r="D21" s="7" t="s">
        <v>35</v>
      </c>
      <c r="E21" s="7"/>
      <c r="F21" s="7"/>
      <c r="G21" s="7"/>
      <c r="H21" s="4" t="s">
        <v>18</v>
      </c>
      <c r="I21" s="4"/>
      <c r="J21" s="6">
        <v>20</v>
      </c>
      <c r="K21" s="6"/>
      <c r="L21" s="5">
        <f t="shared" si="0"/>
        <v>0</v>
      </c>
      <c r="M21" s="5">
        <f t="shared" si="1"/>
        <v>0</v>
      </c>
      <c r="N21" s="10"/>
      <c r="O21" s="5">
        <f t="shared" si="2"/>
        <v>0</v>
      </c>
    </row>
    <row r="22" spans="1:15" ht="75" x14ac:dyDescent="0.25">
      <c r="A22" s="4">
        <v>19</v>
      </c>
      <c r="B22" s="7"/>
      <c r="C22" s="7" t="s">
        <v>16</v>
      </c>
      <c r="D22" s="7" t="s">
        <v>36</v>
      </c>
      <c r="E22" s="7"/>
      <c r="F22" s="7"/>
      <c r="G22" s="7"/>
      <c r="H22" s="4" t="s">
        <v>18</v>
      </c>
      <c r="I22" s="4"/>
      <c r="J22" s="6">
        <v>20</v>
      </c>
      <c r="K22" s="6"/>
      <c r="L22" s="5">
        <f t="shared" si="0"/>
        <v>0</v>
      </c>
      <c r="M22" s="5">
        <f t="shared" si="1"/>
        <v>0</v>
      </c>
      <c r="N22" s="10"/>
      <c r="O22" s="5">
        <f t="shared" si="2"/>
        <v>0</v>
      </c>
    </row>
    <row r="23" spans="1:15" ht="120" x14ac:dyDescent="0.25">
      <c r="A23" s="4">
        <v>20</v>
      </c>
      <c r="B23" s="7"/>
      <c r="C23" s="7" t="s">
        <v>16</v>
      </c>
      <c r="D23" s="7" t="s">
        <v>37</v>
      </c>
      <c r="E23" s="7"/>
      <c r="F23" s="7"/>
      <c r="G23" s="7"/>
      <c r="H23" s="4" t="s">
        <v>18</v>
      </c>
      <c r="I23" s="4"/>
      <c r="J23" s="6">
        <v>40</v>
      </c>
      <c r="K23" s="6"/>
      <c r="L23" s="5">
        <f t="shared" si="0"/>
        <v>0</v>
      </c>
      <c r="M23" s="5">
        <f t="shared" si="1"/>
        <v>0</v>
      </c>
      <c r="N23" s="10"/>
      <c r="O23" s="5">
        <f t="shared" si="2"/>
        <v>0</v>
      </c>
    </row>
    <row r="24" spans="1:15" ht="75" x14ac:dyDescent="0.25">
      <c r="A24" s="4">
        <v>21</v>
      </c>
      <c r="B24" s="7"/>
      <c r="C24" s="7" t="s">
        <v>16</v>
      </c>
      <c r="D24" s="7" t="s">
        <v>38</v>
      </c>
      <c r="E24" s="7"/>
      <c r="F24" s="7"/>
      <c r="G24" s="7"/>
      <c r="H24" s="4" t="s">
        <v>18</v>
      </c>
      <c r="I24" s="4"/>
      <c r="J24" s="6">
        <v>10</v>
      </c>
      <c r="K24" s="6"/>
      <c r="L24" s="5">
        <f t="shared" si="0"/>
        <v>0</v>
      </c>
      <c r="M24" s="5">
        <f t="shared" si="1"/>
        <v>0</v>
      </c>
      <c r="N24" s="10"/>
      <c r="O24" s="5">
        <f t="shared" si="2"/>
        <v>0</v>
      </c>
    </row>
    <row r="25" spans="1:15" ht="75" x14ac:dyDescent="0.25">
      <c r="A25" s="4">
        <v>22</v>
      </c>
      <c r="B25" s="7"/>
      <c r="C25" s="7" t="s">
        <v>16</v>
      </c>
      <c r="D25" s="7" t="s">
        <v>39</v>
      </c>
      <c r="E25" s="7"/>
      <c r="F25" s="7"/>
      <c r="G25" s="7"/>
      <c r="H25" s="4" t="s">
        <v>18</v>
      </c>
      <c r="I25" s="4"/>
      <c r="J25" s="6">
        <v>50</v>
      </c>
      <c r="K25" s="6"/>
      <c r="L25" s="5">
        <f t="shared" si="0"/>
        <v>0</v>
      </c>
      <c r="M25" s="5">
        <f t="shared" si="1"/>
        <v>0</v>
      </c>
      <c r="N25" s="10"/>
      <c r="O25" s="5">
        <f t="shared" si="2"/>
        <v>0</v>
      </c>
    </row>
    <row r="26" spans="1:15" ht="75" x14ac:dyDescent="0.25">
      <c r="A26" s="4">
        <v>23</v>
      </c>
      <c r="B26" s="7"/>
      <c r="C26" s="7" t="s">
        <v>16</v>
      </c>
      <c r="D26" s="7" t="s">
        <v>40</v>
      </c>
      <c r="E26" s="7"/>
      <c r="F26" s="7"/>
      <c r="G26" s="7"/>
      <c r="H26" s="4" t="s">
        <v>18</v>
      </c>
      <c r="I26" s="4"/>
      <c r="J26" s="6">
        <v>40</v>
      </c>
      <c r="K26" s="6"/>
      <c r="L26" s="5">
        <f t="shared" si="0"/>
        <v>0</v>
      </c>
      <c r="M26" s="5">
        <f t="shared" si="1"/>
        <v>0</v>
      </c>
      <c r="N26" s="10"/>
      <c r="O26" s="5">
        <f t="shared" si="2"/>
        <v>0</v>
      </c>
    </row>
    <row r="27" spans="1:15" ht="75" x14ac:dyDescent="0.25">
      <c r="A27" s="4">
        <v>24</v>
      </c>
      <c r="B27" s="7"/>
      <c r="C27" s="7" t="s">
        <v>16</v>
      </c>
      <c r="D27" s="7" t="s">
        <v>41</v>
      </c>
      <c r="E27" s="7"/>
      <c r="F27" s="7"/>
      <c r="G27" s="7"/>
      <c r="H27" s="4" t="s">
        <v>18</v>
      </c>
      <c r="I27" s="4"/>
      <c r="J27" s="6">
        <v>1</v>
      </c>
      <c r="K27" s="6"/>
      <c r="L27" s="5">
        <f t="shared" si="0"/>
        <v>0</v>
      </c>
      <c r="M27" s="5">
        <f t="shared" si="1"/>
        <v>0</v>
      </c>
      <c r="N27" s="10"/>
      <c r="O27" s="5">
        <f t="shared" si="2"/>
        <v>0</v>
      </c>
    </row>
    <row r="28" spans="1:15" ht="75" x14ac:dyDescent="0.25">
      <c r="A28" s="4">
        <v>25</v>
      </c>
      <c r="B28" s="7"/>
      <c r="C28" s="7" t="s">
        <v>16</v>
      </c>
      <c r="D28" s="7" t="s">
        <v>42</v>
      </c>
      <c r="E28" s="7"/>
      <c r="F28" s="7"/>
      <c r="G28" s="7"/>
      <c r="H28" s="4" t="s">
        <v>18</v>
      </c>
      <c r="I28" s="4"/>
      <c r="J28" s="6">
        <v>30</v>
      </c>
      <c r="K28" s="6"/>
      <c r="L28" s="5">
        <f t="shared" si="0"/>
        <v>0</v>
      </c>
      <c r="M28" s="5">
        <f t="shared" si="1"/>
        <v>0</v>
      </c>
      <c r="N28" s="10"/>
      <c r="O28" s="5">
        <f t="shared" si="2"/>
        <v>0</v>
      </c>
    </row>
    <row r="29" spans="1:15" ht="75" x14ac:dyDescent="0.25">
      <c r="A29" s="4">
        <v>26</v>
      </c>
      <c r="B29" s="7"/>
      <c r="C29" s="7" t="s">
        <v>16</v>
      </c>
      <c r="D29" s="7" t="s">
        <v>43</v>
      </c>
      <c r="E29" s="7"/>
      <c r="F29" s="7"/>
      <c r="G29" s="7"/>
      <c r="H29" s="4" t="s">
        <v>18</v>
      </c>
      <c r="I29" s="4"/>
      <c r="J29" s="6">
        <v>10</v>
      </c>
      <c r="K29" s="6"/>
      <c r="L29" s="5">
        <f t="shared" si="0"/>
        <v>0</v>
      </c>
      <c r="M29" s="5">
        <f t="shared" si="1"/>
        <v>0</v>
      </c>
      <c r="N29" s="10"/>
      <c r="O29" s="5">
        <f t="shared" si="2"/>
        <v>0</v>
      </c>
    </row>
    <row r="30" spans="1:15" ht="135" x14ac:dyDescent="0.25">
      <c r="A30" s="4">
        <v>27</v>
      </c>
      <c r="B30" s="7"/>
      <c r="C30" s="7" t="s">
        <v>16</v>
      </c>
      <c r="D30" s="7" t="s">
        <v>44</v>
      </c>
      <c r="E30" s="7"/>
      <c r="F30" s="7"/>
      <c r="G30" s="7"/>
      <c r="H30" s="4" t="s">
        <v>18</v>
      </c>
      <c r="I30" s="4"/>
      <c r="J30" s="6">
        <v>40</v>
      </c>
      <c r="K30" s="6"/>
      <c r="L30" s="5">
        <f t="shared" si="0"/>
        <v>0</v>
      </c>
      <c r="M30" s="5">
        <f t="shared" si="1"/>
        <v>0</v>
      </c>
      <c r="N30" s="10"/>
      <c r="O30" s="5">
        <f t="shared" si="2"/>
        <v>0</v>
      </c>
    </row>
    <row r="31" spans="1:15" ht="75" x14ac:dyDescent="0.25">
      <c r="A31" s="4">
        <v>28</v>
      </c>
      <c r="B31" s="7"/>
      <c r="C31" s="7" t="s">
        <v>16</v>
      </c>
      <c r="D31" s="7" t="s">
        <v>45</v>
      </c>
      <c r="E31" s="7"/>
      <c r="F31" s="7"/>
      <c r="G31" s="7"/>
      <c r="H31" s="4" t="s">
        <v>18</v>
      </c>
      <c r="I31" s="4"/>
      <c r="J31" s="6">
        <v>5</v>
      </c>
      <c r="K31" s="6"/>
      <c r="L31" s="5">
        <f t="shared" si="0"/>
        <v>0</v>
      </c>
      <c r="M31" s="5">
        <f t="shared" si="1"/>
        <v>0</v>
      </c>
      <c r="N31" s="10"/>
      <c r="O31" s="5">
        <f t="shared" si="2"/>
        <v>0</v>
      </c>
    </row>
    <row r="32" spans="1:15" ht="75" x14ac:dyDescent="0.25">
      <c r="A32" s="4">
        <v>29</v>
      </c>
      <c r="B32" s="7"/>
      <c r="C32" s="7" t="s">
        <v>16</v>
      </c>
      <c r="D32" s="7" t="s">
        <v>46</v>
      </c>
      <c r="E32" s="7"/>
      <c r="F32" s="7"/>
      <c r="G32" s="7"/>
      <c r="H32" s="4" t="s">
        <v>18</v>
      </c>
      <c r="I32" s="4"/>
      <c r="J32" s="6">
        <v>20</v>
      </c>
      <c r="K32" s="6"/>
      <c r="L32" s="5">
        <f t="shared" si="0"/>
        <v>0</v>
      </c>
      <c r="M32" s="5">
        <f t="shared" si="1"/>
        <v>0</v>
      </c>
      <c r="N32" s="10"/>
      <c r="O32" s="5">
        <f t="shared" si="2"/>
        <v>0</v>
      </c>
    </row>
    <row r="33" spans="1:15" ht="75" x14ac:dyDescent="0.25">
      <c r="A33" s="4">
        <v>30</v>
      </c>
      <c r="B33" s="7"/>
      <c r="C33" s="7" t="s">
        <v>16</v>
      </c>
      <c r="D33" s="7" t="s">
        <v>39</v>
      </c>
      <c r="E33" s="7"/>
      <c r="F33" s="7"/>
      <c r="G33" s="7"/>
      <c r="H33" s="4" t="s">
        <v>18</v>
      </c>
      <c r="I33" s="4"/>
      <c r="J33" s="6">
        <v>40</v>
      </c>
      <c r="K33" s="6"/>
      <c r="L33" s="5">
        <f t="shared" si="0"/>
        <v>0</v>
      </c>
      <c r="M33" s="5">
        <f t="shared" si="1"/>
        <v>0</v>
      </c>
      <c r="N33" s="10"/>
      <c r="O33" s="5">
        <f t="shared" si="2"/>
        <v>0</v>
      </c>
    </row>
    <row r="34" spans="1:15" ht="75" x14ac:dyDescent="0.25">
      <c r="A34" s="4">
        <v>31</v>
      </c>
      <c r="B34" s="7"/>
      <c r="C34" s="7" t="s">
        <v>16</v>
      </c>
      <c r="D34" s="7" t="s">
        <v>42</v>
      </c>
      <c r="E34" s="7"/>
      <c r="F34" s="7"/>
      <c r="G34" s="7"/>
      <c r="H34" s="4" t="s">
        <v>18</v>
      </c>
      <c r="I34" s="4"/>
      <c r="J34" s="6">
        <v>10</v>
      </c>
      <c r="K34" s="6"/>
      <c r="L34" s="5">
        <f t="shared" si="0"/>
        <v>0</v>
      </c>
      <c r="M34" s="5">
        <f t="shared" si="1"/>
        <v>0</v>
      </c>
      <c r="N34" s="10"/>
      <c r="O34" s="5">
        <f t="shared" si="2"/>
        <v>0</v>
      </c>
    </row>
    <row r="35" spans="1:15" ht="75" x14ac:dyDescent="0.25">
      <c r="A35" s="4">
        <v>32</v>
      </c>
      <c r="B35" s="7"/>
      <c r="C35" s="7" t="s">
        <v>16</v>
      </c>
      <c r="D35" s="7" t="s">
        <v>47</v>
      </c>
      <c r="E35" s="7"/>
      <c r="F35" s="7"/>
      <c r="G35" s="7"/>
      <c r="H35" s="4" t="s">
        <v>18</v>
      </c>
      <c r="I35" s="4"/>
      <c r="J35" s="6">
        <v>20</v>
      </c>
      <c r="K35" s="6"/>
      <c r="L35" s="5">
        <f t="shared" si="0"/>
        <v>0</v>
      </c>
      <c r="M35" s="5">
        <f t="shared" si="1"/>
        <v>0</v>
      </c>
      <c r="N35" s="10"/>
      <c r="O35" s="5">
        <f t="shared" si="2"/>
        <v>0</v>
      </c>
    </row>
    <row r="36" spans="1:15" ht="75" x14ac:dyDescent="0.25">
      <c r="A36" s="4">
        <v>33</v>
      </c>
      <c r="B36" s="7"/>
      <c r="C36" s="7" t="s">
        <v>16</v>
      </c>
      <c r="D36" s="7" t="s">
        <v>48</v>
      </c>
      <c r="E36" s="7"/>
      <c r="F36" s="7"/>
      <c r="G36" s="7"/>
      <c r="H36" s="4" t="s">
        <v>18</v>
      </c>
      <c r="I36" s="4"/>
      <c r="J36" s="6">
        <v>10</v>
      </c>
      <c r="K36" s="6"/>
      <c r="L36" s="5">
        <f t="shared" ref="L36:L67" si="3">ROUND(K36*((100+N36)/100),2)</f>
        <v>0</v>
      </c>
      <c r="M36" s="5">
        <f t="shared" ref="M36:M52" si="4">J36*K36</f>
        <v>0</v>
      </c>
      <c r="N36" s="10"/>
      <c r="O36" s="5">
        <f t="shared" ref="O36:O52" si="5">J36*L36</f>
        <v>0</v>
      </c>
    </row>
    <row r="37" spans="1:15" ht="75" x14ac:dyDescent="0.25">
      <c r="A37" s="4">
        <v>34</v>
      </c>
      <c r="B37" s="7"/>
      <c r="C37" s="7" t="s">
        <v>16</v>
      </c>
      <c r="D37" s="7" t="s">
        <v>49</v>
      </c>
      <c r="E37" s="7"/>
      <c r="F37" s="7"/>
      <c r="G37" s="7"/>
      <c r="H37" s="4" t="s">
        <v>18</v>
      </c>
      <c r="I37" s="4"/>
      <c r="J37" s="6">
        <v>10</v>
      </c>
      <c r="K37" s="6"/>
      <c r="L37" s="5">
        <f t="shared" si="3"/>
        <v>0</v>
      </c>
      <c r="M37" s="5">
        <f t="shared" si="4"/>
        <v>0</v>
      </c>
      <c r="N37" s="10"/>
      <c r="O37" s="5">
        <f t="shared" si="5"/>
        <v>0</v>
      </c>
    </row>
    <row r="38" spans="1:15" ht="75" x14ac:dyDescent="0.25">
      <c r="A38" s="4">
        <v>35</v>
      </c>
      <c r="B38" s="7"/>
      <c r="C38" s="7" t="s">
        <v>16</v>
      </c>
      <c r="D38" s="7" t="s">
        <v>50</v>
      </c>
      <c r="E38" s="7"/>
      <c r="F38" s="7"/>
      <c r="G38" s="7"/>
      <c r="H38" s="4" t="s">
        <v>18</v>
      </c>
      <c r="I38" s="4"/>
      <c r="J38" s="6">
        <v>10</v>
      </c>
      <c r="K38" s="6"/>
      <c r="L38" s="5">
        <f t="shared" si="3"/>
        <v>0</v>
      </c>
      <c r="M38" s="5">
        <f t="shared" si="4"/>
        <v>0</v>
      </c>
      <c r="N38" s="10"/>
      <c r="O38" s="5">
        <f t="shared" si="5"/>
        <v>0</v>
      </c>
    </row>
    <row r="39" spans="1:15" ht="75" x14ac:dyDescent="0.25">
      <c r="A39" s="4">
        <v>36</v>
      </c>
      <c r="B39" s="7"/>
      <c r="C39" s="7" t="s">
        <v>16</v>
      </c>
      <c r="D39" s="7" t="s">
        <v>51</v>
      </c>
      <c r="E39" s="7"/>
      <c r="F39" s="7"/>
      <c r="G39" s="7"/>
      <c r="H39" s="4" t="s">
        <v>18</v>
      </c>
      <c r="I39" s="4"/>
      <c r="J39" s="6">
        <v>40</v>
      </c>
      <c r="K39" s="6"/>
      <c r="L39" s="5">
        <f t="shared" si="3"/>
        <v>0</v>
      </c>
      <c r="M39" s="5">
        <f t="shared" si="4"/>
        <v>0</v>
      </c>
      <c r="N39" s="10"/>
      <c r="O39" s="5">
        <f t="shared" si="5"/>
        <v>0</v>
      </c>
    </row>
    <row r="40" spans="1:15" ht="180" x14ac:dyDescent="0.25">
      <c r="A40" s="4">
        <v>37</v>
      </c>
      <c r="B40" s="7"/>
      <c r="C40" s="7" t="s">
        <v>16</v>
      </c>
      <c r="D40" s="7" t="s">
        <v>52</v>
      </c>
      <c r="E40" s="7"/>
      <c r="F40" s="7"/>
      <c r="G40" s="7"/>
      <c r="H40" s="4" t="s">
        <v>18</v>
      </c>
      <c r="I40" s="4"/>
      <c r="J40" s="6">
        <v>20</v>
      </c>
      <c r="K40" s="6"/>
      <c r="L40" s="5">
        <f t="shared" si="3"/>
        <v>0</v>
      </c>
      <c r="M40" s="5">
        <f t="shared" si="4"/>
        <v>0</v>
      </c>
      <c r="N40" s="10"/>
      <c r="O40" s="5">
        <f t="shared" si="5"/>
        <v>0</v>
      </c>
    </row>
    <row r="41" spans="1:15" ht="75" x14ac:dyDescent="0.25">
      <c r="A41" s="4">
        <v>38</v>
      </c>
      <c r="B41" s="7"/>
      <c r="C41" s="7" t="s">
        <v>16</v>
      </c>
      <c r="D41" s="7" t="s">
        <v>53</v>
      </c>
      <c r="E41" s="7"/>
      <c r="F41" s="7"/>
      <c r="G41" s="7"/>
      <c r="H41" s="4" t="s">
        <v>18</v>
      </c>
      <c r="I41" s="4"/>
      <c r="J41" s="6">
        <v>50</v>
      </c>
      <c r="K41" s="6"/>
      <c r="L41" s="5">
        <f t="shared" si="3"/>
        <v>0</v>
      </c>
      <c r="M41" s="5">
        <f t="shared" si="4"/>
        <v>0</v>
      </c>
      <c r="N41" s="10"/>
      <c r="O41" s="5">
        <f t="shared" si="5"/>
        <v>0</v>
      </c>
    </row>
    <row r="42" spans="1:15" ht="75" x14ac:dyDescent="0.25">
      <c r="A42" s="4">
        <v>39</v>
      </c>
      <c r="B42" s="7"/>
      <c r="C42" s="7" t="s">
        <v>16</v>
      </c>
      <c r="D42" s="7" t="s">
        <v>54</v>
      </c>
      <c r="E42" s="7"/>
      <c r="F42" s="7"/>
      <c r="G42" s="7"/>
      <c r="H42" s="4" t="s">
        <v>18</v>
      </c>
      <c r="I42" s="4"/>
      <c r="J42" s="6">
        <v>5</v>
      </c>
      <c r="K42" s="6"/>
      <c r="L42" s="5">
        <f t="shared" si="3"/>
        <v>0</v>
      </c>
      <c r="M42" s="5">
        <f t="shared" si="4"/>
        <v>0</v>
      </c>
      <c r="N42" s="10"/>
      <c r="O42" s="5">
        <f t="shared" si="5"/>
        <v>0</v>
      </c>
    </row>
    <row r="43" spans="1:15" ht="75" x14ac:dyDescent="0.25">
      <c r="A43" s="4">
        <v>40</v>
      </c>
      <c r="B43" s="7"/>
      <c r="C43" s="7" t="s">
        <v>16</v>
      </c>
      <c r="D43" s="7" t="s">
        <v>55</v>
      </c>
      <c r="E43" s="7"/>
      <c r="F43" s="7"/>
      <c r="G43" s="7"/>
      <c r="H43" s="4" t="s">
        <v>18</v>
      </c>
      <c r="I43" s="4"/>
      <c r="J43" s="6">
        <v>20</v>
      </c>
      <c r="K43" s="6"/>
      <c r="L43" s="5">
        <f t="shared" si="3"/>
        <v>0</v>
      </c>
      <c r="M43" s="5">
        <f t="shared" si="4"/>
        <v>0</v>
      </c>
      <c r="N43" s="10"/>
      <c r="O43" s="5">
        <f t="shared" si="5"/>
        <v>0</v>
      </c>
    </row>
    <row r="44" spans="1:15" ht="90" x14ac:dyDescent="0.25">
      <c r="A44" s="4">
        <v>41</v>
      </c>
      <c r="B44" s="7"/>
      <c r="C44" s="7" t="s">
        <v>16</v>
      </c>
      <c r="D44" s="7" t="s">
        <v>56</v>
      </c>
      <c r="E44" s="7"/>
      <c r="F44" s="7"/>
      <c r="G44" s="7"/>
      <c r="H44" s="4" t="s">
        <v>18</v>
      </c>
      <c r="I44" s="4"/>
      <c r="J44" s="6">
        <v>50</v>
      </c>
      <c r="K44" s="6"/>
      <c r="L44" s="5">
        <f t="shared" si="3"/>
        <v>0</v>
      </c>
      <c r="M44" s="5">
        <f t="shared" si="4"/>
        <v>0</v>
      </c>
      <c r="N44" s="10"/>
      <c r="O44" s="5">
        <f t="shared" si="5"/>
        <v>0</v>
      </c>
    </row>
    <row r="45" spans="1:15" ht="75" x14ac:dyDescent="0.25">
      <c r="A45" s="4">
        <v>42</v>
      </c>
      <c r="B45" s="7"/>
      <c r="C45" s="7" t="s">
        <v>16</v>
      </c>
      <c r="D45" s="7" t="s">
        <v>57</v>
      </c>
      <c r="E45" s="7"/>
      <c r="F45" s="7"/>
      <c r="G45" s="7"/>
      <c r="H45" s="4" t="s">
        <v>18</v>
      </c>
      <c r="I45" s="4"/>
      <c r="J45" s="6">
        <v>50</v>
      </c>
      <c r="K45" s="6"/>
      <c r="L45" s="5">
        <f t="shared" si="3"/>
        <v>0</v>
      </c>
      <c r="M45" s="5">
        <f t="shared" si="4"/>
        <v>0</v>
      </c>
      <c r="N45" s="10"/>
      <c r="O45" s="5">
        <f t="shared" si="5"/>
        <v>0</v>
      </c>
    </row>
    <row r="46" spans="1:15" ht="75" x14ac:dyDescent="0.25">
      <c r="A46" s="4">
        <v>43</v>
      </c>
      <c r="B46" s="7"/>
      <c r="C46" s="7" t="s">
        <v>16</v>
      </c>
      <c r="D46" s="7" t="s">
        <v>58</v>
      </c>
      <c r="E46" s="7"/>
      <c r="F46" s="7"/>
      <c r="G46" s="7"/>
      <c r="H46" s="4" t="s">
        <v>18</v>
      </c>
      <c r="I46" s="4"/>
      <c r="J46" s="6">
        <v>50</v>
      </c>
      <c r="K46" s="6"/>
      <c r="L46" s="5">
        <f t="shared" si="3"/>
        <v>0</v>
      </c>
      <c r="M46" s="5">
        <f t="shared" si="4"/>
        <v>0</v>
      </c>
      <c r="N46" s="10"/>
      <c r="O46" s="5">
        <f t="shared" si="5"/>
        <v>0</v>
      </c>
    </row>
    <row r="47" spans="1:15" ht="120" x14ac:dyDescent="0.25">
      <c r="A47" s="4">
        <v>44</v>
      </c>
      <c r="B47" s="7"/>
      <c r="C47" s="7" t="s">
        <v>16</v>
      </c>
      <c r="D47" s="7" t="s">
        <v>59</v>
      </c>
      <c r="E47" s="7"/>
      <c r="F47" s="7"/>
      <c r="G47" s="7"/>
      <c r="H47" s="4" t="s">
        <v>18</v>
      </c>
      <c r="I47" s="4"/>
      <c r="J47" s="6">
        <v>50</v>
      </c>
      <c r="K47" s="6"/>
      <c r="L47" s="5">
        <f t="shared" si="3"/>
        <v>0</v>
      </c>
      <c r="M47" s="5">
        <f t="shared" si="4"/>
        <v>0</v>
      </c>
      <c r="N47" s="10"/>
      <c r="O47" s="5">
        <f t="shared" si="5"/>
        <v>0</v>
      </c>
    </row>
    <row r="48" spans="1:15" ht="75" x14ac:dyDescent="0.25">
      <c r="A48" s="4">
        <v>45</v>
      </c>
      <c r="B48" s="7"/>
      <c r="C48" s="7" t="s">
        <v>16</v>
      </c>
      <c r="D48" s="7" t="s">
        <v>58</v>
      </c>
      <c r="E48" s="7"/>
      <c r="F48" s="7"/>
      <c r="G48" s="7"/>
      <c r="H48" s="4" t="s">
        <v>18</v>
      </c>
      <c r="I48" s="4"/>
      <c r="J48" s="6">
        <v>50</v>
      </c>
      <c r="K48" s="6"/>
      <c r="L48" s="5">
        <f t="shared" si="3"/>
        <v>0</v>
      </c>
      <c r="M48" s="5">
        <f t="shared" si="4"/>
        <v>0</v>
      </c>
      <c r="N48" s="10"/>
      <c r="O48" s="5">
        <f t="shared" si="5"/>
        <v>0</v>
      </c>
    </row>
    <row r="49" spans="1:15" ht="180" x14ac:dyDescent="0.25">
      <c r="A49" s="4">
        <v>46</v>
      </c>
      <c r="B49" s="7"/>
      <c r="C49" s="7" t="s">
        <v>16</v>
      </c>
      <c r="D49" s="7" t="s">
        <v>60</v>
      </c>
      <c r="E49" s="7"/>
      <c r="F49" s="7"/>
      <c r="G49" s="7"/>
      <c r="H49" s="4" t="s">
        <v>18</v>
      </c>
      <c r="I49" s="4"/>
      <c r="J49" s="6">
        <v>50</v>
      </c>
      <c r="K49" s="6"/>
      <c r="L49" s="5">
        <f t="shared" si="3"/>
        <v>0</v>
      </c>
      <c r="M49" s="5">
        <f t="shared" si="4"/>
        <v>0</v>
      </c>
      <c r="N49" s="10"/>
      <c r="O49" s="5">
        <f t="shared" si="5"/>
        <v>0</v>
      </c>
    </row>
    <row r="50" spans="1:15" ht="75" x14ac:dyDescent="0.25">
      <c r="A50" s="4">
        <v>47</v>
      </c>
      <c r="B50" s="7"/>
      <c r="C50" s="7" t="s">
        <v>16</v>
      </c>
      <c r="D50" s="7" t="s">
        <v>45</v>
      </c>
      <c r="E50" s="7"/>
      <c r="F50" s="7"/>
      <c r="G50" s="7"/>
      <c r="H50" s="4" t="s">
        <v>18</v>
      </c>
      <c r="I50" s="4"/>
      <c r="J50" s="6">
        <v>10</v>
      </c>
      <c r="K50" s="6"/>
      <c r="L50" s="5">
        <f t="shared" si="3"/>
        <v>0</v>
      </c>
      <c r="M50" s="5">
        <f t="shared" si="4"/>
        <v>0</v>
      </c>
      <c r="N50" s="10"/>
      <c r="O50" s="5">
        <f t="shared" si="5"/>
        <v>0</v>
      </c>
    </row>
    <row r="51" spans="1:15" ht="75" x14ac:dyDescent="0.25">
      <c r="A51" s="4">
        <v>48</v>
      </c>
      <c r="B51" s="7"/>
      <c r="C51" s="7" t="s">
        <v>16</v>
      </c>
      <c r="D51" s="7" t="s">
        <v>61</v>
      </c>
      <c r="E51" s="7"/>
      <c r="F51" s="7"/>
      <c r="G51" s="7"/>
      <c r="H51" s="4" t="s">
        <v>18</v>
      </c>
      <c r="I51" s="4"/>
      <c r="J51" s="6">
        <v>50</v>
      </c>
      <c r="K51" s="6"/>
      <c r="L51" s="5">
        <f t="shared" si="3"/>
        <v>0</v>
      </c>
      <c r="M51" s="5">
        <f t="shared" si="4"/>
        <v>0</v>
      </c>
      <c r="N51" s="10"/>
      <c r="O51" s="5">
        <f t="shared" si="5"/>
        <v>0</v>
      </c>
    </row>
    <row r="52" spans="1:15" ht="75" x14ac:dyDescent="0.25">
      <c r="A52" s="4">
        <v>49</v>
      </c>
      <c r="B52" s="7"/>
      <c r="C52" s="7" t="s">
        <v>16</v>
      </c>
      <c r="D52" s="7" t="s">
        <v>62</v>
      </c>
      <c r="E52" s="7"/>
      <c r="F52" s="7"/>
      <c r="G52" s="7"/>
      <c r="H52" s="4" t="s">
        <v>18</v>
      </c>
      <c r="I52" s="4"/>
      <c r="J52" s="6">
        <v>50</v>
      </c>
      <c r="K52" s="6"/>
      <c r="L52" s="5">
        <f t="shared" si="3"/>
        <v>0</v>
      </c>
      <c r="M52" s="5">
        <f t="shared" si="4"/>
        <v>0</v>
      </c>
      <c r="N52" s="10"/>
      <c r="O52" s="5">
        <f t="shared" si="5"/>
        <v>0</v>
      </c>
    </row>
    <row r="53" spans="1:15" x14ac:dyDescent="0.25">
      <c r="I53" t="s">
        <v>63</v>
      </c>
      <c r="J53" s="5"/>
      <c r="K53" s="5"/>
      <c r="L53" s="5"/>
      <c r="M53" s="5">
        <f>SUM(M4:M52)</f>
        <v>0</v>
      </c>
      <c r="N53" s="11"/>
      <c r="O53" s="5">
        <f>SUM(O4:O52)</f>
        <v>0</v>
      </c>
    </row>
  </sheetData>
  <sheetProtection sheet="1"/>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3"/>
  <sheetViews>
    <sheetView tabSelected="1" workbookViewId="0">
      <selection activeCell="N12" sqref="N12"/>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64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240" x14ac:dyDescent="0.25">
      <c r="A4" s="4">
        <v>50</v>
      </c>
      <c r="B4" s="7"/>
      <c r="C4" s="7" t="s">
        <v>16</v>
      </c>
      <c r="D4" s="7" t="s">
        <v>65</v>
      </c>
      <c r="E4" s="7"/>
      <c r="F4" s="7"/>
      <c r="G4" s="7"/>
      <c r="H4" s="4" t="s">
        <v>18</v>
      </c>
      <c r="I4" s="4"/>
      <c r="J4" s="6">
        <v>80</v>
      </c>
      <c r="K4" s="6"/>
      <c r="L4" s="5">
        <f t="shared" ref="L4:L35" si="0">ROUND(K4*((100+N4)/100),2)</f>
        <v>0</v>
      </c>
      <c r="M4" s="5">
        <f t="shared" ref="M4:M35" si="1">J4*K4</f>
        <v>0</v>
      </c>
      <c r="N4" s="10"/>
      <c r="O4" s="5">
        <f t="shared" ref="O4:O35" si="2">J4*L4</f>
        <v>0</v>
      </c>
    </row>
    <row r="5" spans="1:15" ht="75" x14ac:dyDescent="0.25">
      <c r="A5" s="4">
        <v>51</v>
      </c>
      <c r="B5" s="7"/>
      <c r="C5" s="7" t="s">
        <v>16</v>
      </c>
      <c r="D5" s="7" t="s">
        <v>66</v>
      </c>
      <c r="E5" s="7"/>
      <c r="F5" s="7"/>
      <c r="G5" s="7"/>
      <c r="H5" s="4" t="s">
        <v>18</v>
      </c>
      <c r="I5" s="4"/>
      <c r="J5" s="6">
        <v>200</v>
      </c>
      <c r="K5" s="6"/>
      <c r="L5" s="5">
        <f t="shared" si="0"/>
        <v>0</v>
      </c>
      <c r="M5" s="5">
        <f t="shared" si="1"/>
        <v>0</v>
      </c>
      <c r="N5" s="10"/>
      <c r="O5" s="5">
        <f t="shared" si="2"/>
        <v>0</v>
      </c>
    </row>
    <row r="6" spans="1:15" ht="75" x14ac:dyDescent="0.25">
      <c r="A6" s="4">
        <v>52</v>
      </c>
      <c r="B6" s="7"/>
      <c r="C6" s="7" t="s">
        <v>16</v>
      </c>
      <c r="D6" s="7" t="s">
        <v>67</v>
      </c>
      <c r="E6" s="7"/>
      <c r="F6" s="7"/>
      <c r="G6" s="7"/>
      <c r="H6" s="4" t="s">
        <v>18</v>
      </c>
      <c r="I6" s="4"/>
      <c r="J6" s="6">
        <v>200</v>
      </c>
      <c r="K6" s="6"/>
      <c r="L6" s="5">
        <f t="shared" si="0"/>
        <v>0</v>
      </c>
      <c r="M6" s="5">
        <f t="shared" si="1"/>
        <v>0</v>
      </c>
      <c r="N6" s="10"/>
      <c r="O6" s="5">
        <f t="shared" si="2"/>
        <v>0</v>
      </c>
    </row>
    <row r="7" spans="1:15" ht="75" x14ac:dyDescent="0.25">
      <c r="A7" s="4">
        <v>53</v>
      </c>
      <c r="B7" s="7"/>
      <c r="C7" s="7" t="s">
        <v>16</v>
      </c>
      <c r="D7" s="7" t="s">
        <v>68</v>
      </c>
      <c r="E7" s="7"/>
      <c r="F7" s="7"/>
      <c r="G7" s="7"/>
      <c r="H7" s="4" t="s">
        <v>18</v>
      </c>
      <c r="I7" s="4"/>
      <c r="J7" s="6">
        <v>50</v>
      </c>
      <c r="K7" s="6"/>
      <c r="L7" s="5">
        <f t="shared" si="0"/>
        <v>0</v>
      </c>
      <c r="M7" s="5">
        <f t="shared" si="1"/>
        <v>0</v>
      </c>
      <c r="N7" s="10"/>
      <c r="O7" s="5">
        <f t="shared" si="2"/>
        <v>0</v>
      </c>
    </row>
    <row r="8" spans="1:15" ht="150" x14ac:dyDescent="0.25">
      <c r="A8" s="4">
        <v>54</v>
      </c>
      <c r="B8" s="7"/>
      <c r="C8" s="7" t="s">
        <v>16</v>
      </c>
      <c r="D8" s="7" t="s">
        <v>69</v>
      </c>
      <c r="E8" s="7"/>
      <c r="F8" s="7"/>
      <c r="G8" s="7"/>
      <c r="H8" s="4" t="s">
        <v>18</v>
      </c>
      <c r="I8" s="4"/>
      <c r="J8" s="6">
        <v>80</v>
      </c>
      <c r="K8" s="6"/>
      <c r="L8" s="5">
        <f t="shared" si="0"/>
        <v>0</v>
      </c>
      <c r="M8" s="5">
        <f t="shared" si="1"/>
        <v>0</v>
      </c>
      <c r="N8" s="10"/>
      <c r="O8" s="5">
        <f t="shared" si="2"/>
        <v>0</v>
      </c>
    </row>
    <row r="9" spans="1:15" ht="75" x14ac:dyDescent="0.25">
      <c r="A9" s="4">
        <v>55</v>
      </c>
      <c r="B9" s="7"/>
      <c r="C9" s="7" t="s">
        <v>16</v>
      </c>
      <c r="D9" s="7" t="s">
        <v>66</v>
      </c>
      <c r="E9" s="7"/>
      <c r="F9" s="7"/>
      <c r="G9" s="7"/>
      <c r="H9" s="4" t="s">
        <v>18</v>
      </c>
      <c r="I9" s="4"/>
      <c r="J9" s="6">
        <v>200</v>
      </c>
      <c r="K9" s="6"/>
      <c r="L9" s="5">
        <f t="shared" si="0"/>
        <v>0</v>
      </c>
      <c r="M9" s="5">
        <f t="shared" si="1"/>
        <v>0</v>
      </c>
      <c r="N9" s="10"/>
      <c r="O9" s="5">
        <f t="shared" si="2"/>
        <v>0</v>
      </c>
    </row>
    <row r="10" spans="1:15" ht="75" x14ac:dyDescent="0.25">
      <c r="A10" s="4">
        <v>56</v>
      </c>
      <c r="B10" s="7"/>
      <c r="C10" s="7" t="s">
        <v>16</v>
      </c>
      <c r="D10" s="7" t="s">
        <v>67</v>
      </c>
      <c r="E10" s="7"/>
      <c r="F10" s="7"/>
      <c r="G10" s="7"/>
      <c r="H10" s="4" t="s">
        <v>18</v>
      </c>
      <c r="I10" s="4"/>
      <c r="J10" s="6">
        <v>200</v>
      </c>
      <c r="K10" s="6"/>
      <c r="L10" s="5">
        <f t="shared" si="0"/>
        <v>0</v>
      </c>
      <c r="M10" s="5">
        <f t="shared" si="1"/>
        <v>0</v>
      </c>
      <c r="N10" s="10"/>
      <c r="O10" s="5">
        <f t="shared" si="2"/>
        <v>0</v>
      </c>
    </row>
    <row r="11" spans="1:15" ht="75" x14ac:dyDescent="0.25">
      <c r="A11" s="4">
        <v>57</v>
      </c>
      <c r="B11" s="7"/>
      <c r="C11" s="7" t="s">
        <v>16</v>
      </c>
      <c r="D11" s="7" t="s">
        <v>68</v>
      </c>
      <c r="E11" s="7"/>
      <c r="F11" s="7"/>
      <c r="G11" s="7"/>
      <c r="H11" s="4" t="s">
        <v>18</v>
      </c>
      <c r="I11" s="4"/>
      <c r="J11" s="6">
        <v>50</v>
      </c>
      <c r="K11" s="6"/>
      <c r="L11" s="5">
        <f t="shared" si="0"/>
        <v>0</v>
      </c>
      <c r="M11" s="5">
        <f t="shared" si="1"/>
        <v>0</v>
      </c>
      <c r="N11" s="10"/>
      <c r="O11" s="5">
        <f t="shared" si="2"/>
        <v>0</v>
      </c>
    </row>
    <row r="12" spans="1:15" ht="165" x14ac:dyDescent="0.25">
      <c r="A12" s="4">
        <v>58</v>
      </c>
      <c r="B12" s="7"/>
      <c r="C12" s="7" t="s">
        <v>16</v>
      </c>
      <c r="D12" s="7" t="s">
        <v>70</v>
      </c>
      <c r="E12" s="7"/>
      <c r="F12" s="7"/>
      <c r="G12" s="7"/>
      <c r="H12" s="4" t="s">
        <v>18</v>
      </c>
      <c r="I12" s="4"/>
      <c r="J12" s="6">
        <v>80</v>
      </c>
      <c r="K12" s="6"/>
      <c r="L12" s="5">
        <f t="shared" si="0"/>
        <v>0</v>
      </c>
      <c r="M12" s="5">
        <f t="shared" si="1"/>
        <v>0</v>
      </c>
      <c r="N12" s="10"/>
      <c r="O12" s="5">
        <f t="shared" si="2"/>
        <v>0</v>
      </c>
    </row>
    <row r="13" spans="1:15" ht="75" x14ac:dyDescent="0.25">
      <c r="A13" s="4">
        <v>59</v>
      </c>
      <c r="B13" s="7"/>
      <c r="C13" s="7" t="s">
        <v>16</v>
      </c>
      <c r="D13" s="7" t="s">
        <v>66</v>
      </c>
      <c r="E13" s="7"/>
      <c r="F13" s="7"/>
      <c r="G13" s="7"/>
      <c r="H13" s="4" t="s">
        <v>18</v>
      </c>
      <c r="I13" s="4"/>
      <c r="J13" s="6">
        <v>100</v>
      </c>
      <c r="K13" s="6"/>
      <c r="L13" s="5">
        <f t="shared" si="0"/>
        <v>0</v>
      </c>
      <c r="M13" s="5">
        <f t="shared" si="1"/>
        <v>0</v>
      </c>
      <c r="N13" s="10"/>
      <c r="O13" s="5">
        <f t="shared" si="2"/>
        <v>0</v>
      </c>
    </row>
    <row r="14" spans="1:15" ht="75" x14ac:dyDescent="0.25">
      <c r="A14" s="4">
        <v>60</v>
      </c>
      <c r="B14" s="7"/>
      <c r="C14" s="7" t="s">
        <v>16</v>
      </c>
      <c r="D14" s="7" t="s">
        <v>68</v>
      </c>
      <c r="E14" s="7"/>
      <c r="F14" s="7"/>
      <c r="G14" s="7"/>
      <c r="H14" s="4" t="s">
        <v>18</v>
      </c>
      <c r="I14" s="4"/>
      <c r="J14" s="6">
        <v>50</v>
      </c>
      <c r="K14" s="6"/>
      <c r="L14" s="5">
        <f t="shared" si="0"/>
        <v>0</v>
      </c>
      <c r="M14" s="5">
        <f t="shared" si="1"/>
        <v>0</v>
      </c>
      <c r="N14" s="10"/>
      <c r="O14" s="5">
        <f t="shared" si="2"/>
        <v>0</v>
      </c>
    </row>
    <row r="15" spans="1:15" ht="195" x14ac:dyDescent="0.25">
      <c r="A15" s="4">
        <v>61</v>
      </c>
      <c r="B15" s="7"/>
      <c r="C15" s="7" t="s">
        <v>16</v>
      </c>
      <c r="D15" s="7" t="s">
        <v>71</v>
      </c>
      <c r="E15" s="7"/>
      <c r="F15" s="7"/>
      <c r="G15" s="7"/>
      <c r="H15" s="4" t="s">
        <v>18</v>
      </c>
      <c r="I15" s="4"/>
      <c r="J15" s="6">
        <v>20</v>
      </c>
      <c r="K15" s="6"/>
      <c r="L15" s="5">
        <f t="shared" si="0"/>
        <v>0</v>
      </c>
      <c r="M15" s="5">
        <f t="shared" si="1"/>
        <v>0</v>
      </c>
      <c r="N15" s="10"/>
      <c r="O15" s="5">
        <f t="shared" si="2"/>
        <v>0</v>
      </c>
    </row>
    <row r="16" spans="1:15" ht="75" x14ac:dyDescent="0.25">
      <c r="A16" s="4">
        <v>62</v>
      </c>
      <c r="B16" s="7"/>
      <c r="C16" s="7" t="s">
        <v>16</v>
      </c>
      <c r="D16" s="7" t="s">
        <v>72</v>
      </c>
      <c r="E16" s="7"/>
      <c r="F16" s="7"/>
      <c r="G16" s="7"/>
      <c r="H16" s="4" t="s">
        <v>18</v>
      </c>
      <c r="I16" s="4"/>
      <c r="J16" s="6">
        <v>100</v>
      </c>
      <c r="K16" s="6"/>
      <c r="L16" s="5">
        <f t="shared" si="0"/>
        <v>0</v>
      </c>
      <c r="M16" s="5">
        <f t="shared" si="1"/>
        <v>0</v>
      </c>
      <c r="N16" s="10"/>
      <c r="O16" s="5">
        <f t="shared" si="2"/>
        <v>0</v>
      </c>
    </row>
    <row r="17" spans="1:15" ht="75" x14ac:dyDescent="0.25">
      <c r="A17" s="4">
        <v>63</v>
      </c>
      <c r="B17" s="7"/>
      <c r="C17" s="7" t="s">
        <v>16</v>
      </c>
      <c r="D17" s="7" t="s">
        <v>73</v>
      </c>
      <c r="E17" s="7"/>
      <c r="F17" s="7"/>
      <c r="G17" s="7"/>
      <c r="H17" s="4" t="s">
        <v>18</v>
      </c>
      <c r="I17" s="4"/>
      <c r="J17" s="6">
        <v>50</v>
      </c>
      <c r="K17" s="6"/>
      <c r="L17" s="5">
        <f t="shared" si="0"/>
        <v>0</v>
      </c>
      <c r="M17" s="5">
        <f t="shared" si="1"/>
        <v>0</v>
      </c>
      <c r="N17" s="10"/>
      <c r="O17" s="5">
        <f t="shared" si="2"/>
        <v>0</v>
      </c>
    </row>
    <row r="18" spans="1:15" ht="75" x14ac:dyDescent="0.25">
      <c r="A18" s="4">
        <v>64</v>
      </c>
      <c r="B18" s="7"/>
      <c r="C18" s="7" t="s">
        <v>16</v>
      </c>
      <c r="D18" s="7" t="s">
        <v>74</v>
      </c>
      <c r="E18" s="7"/>
      <c r="F18" s="7"/>
      <c r="G18" s="7"/>
      <c r="H18" s="4" t="s">
        <v>18</v>
      </c>
      <c r="I18" s="4"/>
      <c r="J18" s="6">
        <v>10</v>
      </c>
      <c r="K18" s="6"/>
      <c r="L18" s="5">
        <f t="shared" si="0"/>
        <v>0</v>
      </c>
      <c r="M18" s="5">
        <f t="shared" si="1"/>
        <v>0</v>
      </c>
      <c r="N18" s="10"/>
      <c r="O18" s="5">
        <f t="shared" si="2"/>
        <v>0</v>
      </c>
    </row>
    <row r="19" spans="1:15" ht="75" x14ac:dyDescent="0.25">
      <c r="A19" s="4">
        <v>65</v>
      </c>
      <c r="B19" s="7"/>
      <c r="C19" s="7" t="s">
        <v>16</v>
      </c>
      <c r="D19" s="7" t="s">
        <v>75</v>
      </c>
      <c r="E19" s="7"/>
      <c r="F19" s="7"/>
      <c r="G19" s="7"/>
      <c r="H19" s="4" t="s">
        <v>18</v>
      </c>
      <c r="I19" s="4"/>
      <c r="J19" s="6">
        <v>50</v>
      </c>
      <c r="K19" s="6"/>
      <c r="L19" s="5">
        <f t="shared" si="0"/>
        <v>0</v>
      </c>
      <c r="M19" s="5">
        <f t="shared" si="1"/>
        <v>0</v>
      </c>
      <c r="N19" s="10"/>
      <c r="O19" s="5">
        <f t="shared" si="2"/>
        <v>0</v>
      </c>
    </row>
    <row r="20" spans="1:15" ht="75" x14ac:dyDescent="0.25">
      <c r="A20" s="4">
        <v>66</v>
      </c>
      <c r="B20" s="7"/>
      <c r="C20" s="7" t="s">
        <v>16</v>
      </c>
      <c r="D20" s="7" t="s">
        <v>76</v>
      </c>
      <c r="E20" s="7"/>
      <c r="F20" s="7"/>
      <c r="G20" s="7"/>
      <c r="H20" s="4" t="s">
        <v>18</v>
      </c>
      <c r="I20" s="4"/>
      <c r="J20" s="6">
        <v>50</v>
      </c>
      <c r="K20" s="6"/>
      <c r="L20" s="5">
        <f t="shared" si="0"/>
        <v>0</v>
      </c>
      <c r="M20" s="5">
        <f t="shared" si="1"/>
        <v>0</v>
      </c>
      <c r="N20" s="10"/>
      <c r="O20" s="5">
        <f t="shared" si="2"/>
        <v>0</v>
      </c>
    </row>
    <row r="21" spans="1:15" ht="75" x14ac:dyDescent="0.25">
      <c r="A21" s="4">
        <v>67</v>
      </c>
      <c r="B21" s="7"/>
      <c r="C21" s="7" t="s">
        <v>16</v>
      </c>
      <c r="D21" s="7" t="s">
        <v>77</v>
      </c>
      <c r="E21" s="7"/>
      <c r="F21" s="7"/>
      <c r="G21" s="7"/>
      <c r="H21" s="4" t="s">
        <v>18</v>
      </c>
      <c r="I21" s="4"/>
      <c r="J21" s="6">
        <v>50</v>
      </c>
      <c r="K21" s="6"/>
      <c r="L21" s="5">
        <f t="shared" si="0"/>
        <v>0</v>
      </c>
      <c r="M21" s="5">
        <f t="shared" si="1"/>
        <v>0</v>
      </c>
      <c r="N21" s="10"/>
      <c r="O21" s="5">
        <f t="shared" si="2"/>
        <v>0</v>
      </c>
    </row>
    <row r="22" spans="1:15" ht="270" x14ac:dyDescent="0.25">
      <c r="A22" s="4">
        <v>68</v>
      </c>
      <c r="B22" s="7"/>
      <c r="C22" s="7" t="s">
        <v>16</v>
      </c>
      <c r="D22" s="7" t="s">
        <v>78</v>
      </c>
      <c r="E22" s="7"/>
      <c r="F22" s="7"/>
      <c r="G22" s="7"/>
      <c r="H22" s="4" t="s">
        <v>18</v>
      </c>
      <c r="I22" s="4"/>
      <c r="J22" s="6">
        <v>50</v>
      </c>
      <c r="K22" s="6"/>
      <c r="L22" s="5">
        <f t="shared" si="0"/>
        <v>0</v>
      </c>
      <c r="M22" s="5">
        <f t="shared" si="1"/>
        <v>0</v>
      </c>
      <c r="N22" s="10"/>
      <c r="O22" s="5">
        <f t="shared" si="2"/>
        <v>0</v>
      </c>
    </row>
    <row r="23" spans="1:15" ht="285" x14ac:dyDescent="0.25">
      <c r="A23" s="4">
        <v>69</v>
      </c>
      <c r="B23" s="7"/>
      <c r="C23" s="7" t="s">
        <v>16</v>
      </c>
      <c r="D23" s="7" t="s">
        <v>79</v>
      </c>
      <c r="E23" s="7"/>
      <c r="F23" s="7"/>
      <c r="G23" s="7"/>
      <c r="H23" s="4" t="s">
        <v>18</v>
      </c>
      <c r="I23" s="4"/>
      <c r="J23" s="6">
        <v>50</v>
      </c>
      <c r="K23" s="6"/>
      <c r="L23" s="5">
        <f t="shared" si="0"/>
        <v>0</v>
      </c>
      <c r="M23" s="5">
        <f t="shared" si="1"/>
        <v>0</v>
      </c>
      <c r="N23" s="10"/>
      <c r="O23" s="5">
        <f t="shared" si="2"/>
        <v>0</v>
      </c>
    </row>
    <row r="24" spans="1:15" ht="75" x14ac:dyDescent="0.25">
      <c r="A24" s="4">
        <v>70</v>
      </c>
      <c r="B24" s="7"/>
      <c r="C24" s="7" t="s">
        <v>16</v>
      </c>
      <c r="D24" s="7" t="s">
        <v>80</v>
      </c>
      <c r="E24" s="7"/>
      <c r="F24" s="7"/>
      <c r="G24" s="7"/>
      <c r="H24" s="4" t="s">
        <v>18</v>
      </c>
      <c r="I24" s="4"/>
      <c r="J24" s="6">
        <v>100</v>
      </c>
      <c r="K24" s="6"/>
      <c r="L24" s="5">
        <f t="shared" si="0"/>
        <v>0</v>
      </c>
      <c r="M24" s="5">
        <f t="shared" si="1"/>
        <v>0</v>
      </c>
      <c r="N24" s="10"/>
      <c r="O24" s="5">
        <f t="shared" si="2"/>
        <v>0</v>
      </c>
    </row>
    <row r="25" spans="1:15" ht="75" x14ac:dyDescent="0.25">
      <c r="A25" s="4">
        <v>71</v>
      </c>
      <c r="B25" s="7"/>
      <c r="C25" s="7" t="s">
        <v>16</v>
      </c>
      <c r="D25" s="7" t="s">
        <v>81</v>
      </c>
      <c r="E25" s="7"/>
      <c r="F25" s="7"/>
      <c r="G25" s="7"/>
      <c r="H25" s="4" t="s">
        <v>18</v>
      </c>
      <c r="I25" s="4"/>
      <c r="J25" s="6">
        <v>100</v>
      </c>
      <c r="K25" s="6"/>
      <c r="L25" s="5">
        <f t="shared" si="0"/>
        <v>0</v>
      </c>
      <c r="M25" s="5">
        <f t="shared" si="1"/>
        <v>0</v>
      </c>
      <c r="N25" s="10"/>
      <c r="O25" s="5">
        <f t="shared" si="2"/>
        <v>0</v>
      </c>
    </row>
    <row r="26" spans="1:15" ht="165" x14ac:dyDescent="0.25">
      <c r="A26" s="4">
        <v>72</v>
      </c>
      <c r="B26" s="7"/>
      <c r="C26" s="7" t="s">
        <v>16</v>
      </c>
      <c r="D26" s="7" t="s">
        <v>82</v>
      </c>
      <c r="E26" s="7"/>
      <c r="F26" s="7"/>
      <c r="G26" s="7"/>
      <c r="H26" s="4" t="s">
        <v>18</v>
      </c>
      <c r="I26" s="4"/>
      <c r="J26" s="6">
        <v>100</v>
      </c>
      <c r="K26" s="6"/>
      <c r="L26" s="5">
        <f t="shared" si="0"/>
        <v>0</v>
      </c>
      <c r="M26" s="5">
        <f t="shared" si="1"/>
        <v>0</v>
      </c>
      <c r="N26" s="10"/>
      <c r="O26" s="5">
        <f t="shared" si="2"/>
        <v>0</v>
      </c>
    </row>
    <row r="27" spans="1:15" ht="75" x14ac:dyDescent="0.25">
      <c r="A27" s="4">
        <v>73</v>
      </c>
      <c r="B27" s="7"/>
      <c r="C27" s="7" t="s">
        <v>16</v>
      </c>
      <c r="D27" s="7" t="s">
        <v>83</v>
      </c>
      <c r="E27" s="7"/>
      <c r="F27" s="7"/>
      <c r="G27" s="7"/>
      <c r="H27" s="4" t="s">
        <v>18</v>
      </c>
      <c r="I27" s="4"/>
      <c r="J27" s="6">
        <v>100</v>
      </c>
      <c r="K27" s="6"/>
      <c r="L27" s="5">
        <f t="shared" si="0"/>
        <v>0</v>
      </c>
      <c r="M27" s="5">
        <f t="shared" si="1"/>
        <v>0</v>
      </c>
      <c r="N27" s="10"/>
      <c r="O27" s="5">
        <f t="shared" si="2"/>
        <v>0</v>
      </c>
    </row>
    <row r="28" spans="1:15" ht="210" x14ac:dyDescent="0.25">
      <c r="A28" s="4">
        <v>74</v>
      </c>
      <c r="B28" s="7"/>
      <c r="C28" s="7" t="s">
        <v>16</v>
      </c>
      <c r="D28" s="7" t="s">
        <v>84</v>
      </c>
      <c r="E28" s="7"/>
      <c r="F28" s="7"/>
      <c r="G28" s="7"/>
      <c r="H28" s="4" t="s">
        <v>18</v>
      </c>
      <c r="I28" s="4"/>
      <c r="J28" s="6">
        <v>150</v>
      </c>
      <c r="K28" s="6"/>
      <c r="L28" s="5">
        <f t="shared" si="0"/>
        <v>0</v>
      </c>
      <c r="M28" s="5">
        <f t="shared" si="1"/>
        <v>0</v>
      </c>
      <c r="N28" s="10"/>
      <c r="O28" s="5">
        <f t="shared" si="2"/>
        <v>0</v>
      </c>
    </row>
    <row r="29" spans="1:15" ht="180" x14ac:dyDescent="0.25">
      <c r="A29" s="4">
        <v>75</v>
      </c>
      <c r="B29" s="7"/>
      <c r="C29" s="7" t="s">
        <v>16</v>
      </c>
      <c r="D29" s="7" t="s">
        <v>85</v>
      </c>
      <c r="E29" s="7"/>
      <c r="F29" s="7"/>
      <c r="G29" s="7"/>
      <c r="H29" s="4" t="s">
        <v>18</v>
      </c>
      <c r="I29" s="4"/>
      <c r="J29" s="6">
        <v>100</v>
      </c>
      <c r="K29" s="6"/>
      <c r="L29" s="5">
        <f t="shared" si="0"/>
        <v>0</v>
      </c>
      <c r="M29" s="5">
        <f t="shared" si="1"/>
        <v>0</v>
      </c>
      <c r="N29" s="10"/>
      <c r="O29" s="5">
        <f t="shared" si="2"/>
        <v>0</v>
      </c>
    </row>
    <row r="30" spans="1:15" ht="75" x14ac:dyDescent="0.25">
      <c r="A30" s="4">
        <v>76</v>
      </c>
      <c r="B30" s="7"/>
      <c r="C30" s="7" t="s">
        <v>16</v>
      </c>
      <c r="D30" s="7" t="s">
        <v>86</v>
      </c>
      <c r="E30" s="7"/>
      <c r="F30" s="7"/>
      <c r="G30" s="7"/>
      <c r="H30" s="4" t="s">
        <v>18</v>
      </c>
      <c r="I30" s="4"/>
      <c r="J30" s="6">
        <v>200</v>
      </c>
      <c r="K30" s="6"/>
      <c r="L30" s="5">
        <f t="shared" si="0"/>
        <v>0</v>
      </c>
      <c r="M30" s="5">
        <f t="shared" si="1"/>
        <v>0</v>
      </c>
      <c r="N30" s="10"/>
      <c r="O30" s="5">
        <f t="shared" si="2"/>
        <v>0</v>
      </c>
    </row>
    <row r="31" spans="1:15" ht="75" x14ac:dyDescent="0.25">
      <c r="A31" s="4">
        <v>77</v>
      </c>
      <c r="B31" s="7"/>
      <c r="C31" s="7" t="s">
        <v>16</v>
      </c>
      <c r="D31" s="7" t="s">
        <v>87</v>
      </c>
      <c r="E31" s="7"/>
      <c r="F31" s="7"/>
      <c r="G31" s="7"/>
      <c r="H31" s="4" t="s">
        <v>18</v>
      </c>
      <c r="I31" s="4"/>
      <c r="J31" s="6">
        <v>200</v>
      </c>
      <c r="K31" s="6"/>
      <c r="L31" s="5">
        <f t="shared" si="0"/>
        <v>0</v>
      </c>
      <c r="M31" s="5">
        <f t="shared" si="1"/>
        <v>0</v>
      </c>
      <c r="N31" s="10"/>
      <c r="O31" s="5">
        <f t="shared" si="2"/>
        <v>0</v>
      </c>
    </row>
    <row r="32" spans="1:15" ht="120" x14ac:dyDescent="0.25">
      <c r="A32" s="4">
        <v>78</v>
      </c>
      <c r="B32" s="7"/>
      <c r="C32" s="7" t="s">
        <v>16</v>
      </c>
      <c r="D32" s="7" t="s">
        <v>88</v>
      </c>
      <c r="E32" s="7"/>
      <c r="F32" s="7"/>
      <c r="G32" s="7"/>
      <c r="H32" s="4" t="s">
        <v>18</v>
      </c>
      <c r="I32" s="4"/>
      <c r="J32" s="6">
        <v>20</v>
      </c>
      <c r="K32" s="6"/>
      <c r="L32" s="5">
        <f t="shared" si="0"/>
        <v>0</v>
      </c>
      <c r="M32" s="5">
        <f t="shared" si="1"/>
        <v>0</v>
      </c>
      <c r="N32" s="10"/>
      <c r="O32" s="5">
        <f t="shared" si="2"/>
        <v>0</v>
      </c>
    </row>
    <row r="33" spans="1:15" ht="75" x14ac:dyDescent="0.25">
      <c r="A33" s="4">
        <v>79</v>
      </c>
      <c r="B33" s="7"/>
      <c r="C33" s="7" t="s">
        <v>16</v>
      </c>
      <c r="D33" s="7" t="s">
        <v>89</v>
      </c>
      <c r="E33" s="7"/>
      <c r="F33" s="7"/>
      <c r="G33" s="7"/>
      <c r="H33" s="4" t="s">
        <v>18</v>
      </c>
      <c r="I33" s="4"/>
      <c r="J33" s="6">
        <v>50</v>
      </c>
      <c r="K33" s="6"/>
      <c r="L33" s="5">
        <f t="shared" si="0"/>
        <v>0</v>
      </c>
      <c r="M33" s="5">
        <f t="shared" si="1"/>
        <v>0</v>
      </c>
      <c r="N33" s="10"/>
      <c r="O33" s="5">
        <f t="shared" si="2"/>
        <v>0</v>
      </c>
    </row>
    <row r="34" spans="1:15" ht="75" x14ac:dyDescent="0.25">
      <c r="A34" s="4">
        <v>80</v>
      </c>
      <c r="B34" s="7"/>
      <c r="C34" s="7" t="s">
        <v>16</v>
      </c>
      <c r="D34" s="7" t="s">
        <v>90</v>
      </c>
      <c r="E34" s="7"/>
      <c r="F34" s="7"/>
      <c r="G34" s="7"/>
      <c r="H34" s="4" t="s">
        <v>18</v>
      </c>
      <c r="I34" s="4"/>
      <c r="J34" s="6">
        <v>50</v>
      </c>
      <c r="K34" s="6"/>
      <c r="L34" s="5">
        <f t="shared" si="0"/>
        <v>0</v>
      </c>
      <c r="M34" s="5">
        <f t="shared" si="1"/>
        <v>0</v>
      </c>
      <c r="N34" s="10"/>
      <c r="O34" s="5">
        <f t="shared" si="2"/>
        <v>0</v>
      </c>
    </row>
    <row r="35" spans="1:15" ht="75" x14ac:dyDescent="0.25">
      <c r="A35" s="4">
        <v>81</v>
      </c>
      <c r="B35" s="7"/>
      <c r="C35" s="7" t="s">
        <v>16</v>
      </c>
      <c r="D35" s="7" t="s">
        <v>91</v>
      </c>
      <c r="E35" s="7"/>
      <c r="F35" s="7"/>
      <c r="G35" s="7"/>
      <c r="H35" s="4" t="s">
        <v>18</v>
      </c>
      <c r="I35" s="4"/>
      <c r="J35" s="6">
        <v>20</v>
      </c>
      <c r="K35" s="6"/>
      <c r="L35" s="5">
        <f t="shared" si="0"/>
        <v>0</v>
      </c>
      <c r="M35" s="5">
        <f t="shared" si="1"/>
        <v>0</v>
      </c>
      <c r="N35" s="10"/>
      <c r="O35" s="5">
        <f t="shared" si="2"/>
        <v>0</v>
      </c>
    </row>
    <row r="36" spans="1:15" ht="75" x14ac:dyDescent="0.25">
      <c r="A36" s="4">
        <v>82</v>
      </c>
      <c r="B36" s="7"/>
      <c r="C36" s="7" t="s">
        <v>16</v>
      </c>
      <c r="D36" s="7" t="s">
        <v>92</v>
      </c>
      <c r="E36" s="7"/>
      <c r="F36" s="7"/>
      <c r="G36" s="7"/>
      <c r="H36" s="4" t="s">
        <v>18</v>
      </c>
      <c r="I36" s="4"/>
      <c r="J36" s="6">
        <v>100</v>
      </c>
      <c r="K36" s="6"/>
      <c r="L36" s="5">
        <f t="shared" ref="L36:L67" si="3">ROUND(K36*((100+N36)/100),2)</f>
        <v>0</v>
      </c>
      <c r="M36" s="5">
        <f t="shared" ref="M36:M52" si="4">J36*K36</f>
        <v>0</v>
      </c>
      <c r="N36" s="10"/>
      <c r="O36" s="5">
        <f t="shared" ref="O36:O52" si="5">J36*L36</f>
        <v>0</v>
      </c>
    </row>
    <row r="37" spans="1:15" ht="75" x14ac:dyDescent="0.25">
      <c r="A37" s="4">
        <v>83</v>
      </c>
      <c r="B37" s="7"/>
      <c r="C37" s="7" t="s">
        <v>16</v>
      </c>
      <c r="D37" s="7" t="s">
        <v>93</v>
      </c>
      <c r="E37" s="7"/>
      <c r="F37" s="7"/>
      <c r="G37" s="7"/>
      <c r="H37" s="4" t="s">
        <v>18</v>
      </c>
      <c r="I37" s="4"/>
      <c r="J37" s="6">
        <v>100</v>
      </c>
      <c r="K37" s="6"/>
      <c r="L37" s="5">
        <f t="shared" si="3"/>
        <v>0</v>
      </c>
      <c r="M37" s="5">
        <f t="shared" si="4"/>
        <v>0</v>
      </c>
      <c r="N37" s="10"/>
      <c r="O37" s="5">
        <f t="shared" si="5"/>
        <v>0</v>
      </c>
    </row>
    <row r="38" spans="1:15" ht="75" x14ac:dyDescent="0.25">
      <c r="A38" s="4">
        <v>84</v>
      </c>
      <c r="B38" s="7"/>
      <c r="C38" s="7" t="s">
        <v>16</v>
      </c>
      <c r="D38" s="7" t="s">
        <v>94</v>
      </c>
      <c r="E38" s="7"/>
      <c r="F38" s="7"/>
      <c r="G38" s="7"/>
      <c r="H38" s="4" t="s">
        <v>18</v>
      </c>
      <c r="I38" s="4"/>
      <c r="J38" s="6">
        <v>100</v>
      </c>
      <c r="K38" s="6"/>
      <c r="L38" s="5">
        <f t="shared" si="3"/>
        <v>0</v>
      </c>
      <c r="M38" s="5">
        <f t="shared" si="4"/>
        <v>0</v>
      </c>
      <c r="N38" s="10"/>
      <c r="O38" s="5">
        <f t="shared" si="5"/>
        <v>0</v>
      </c>
    </row>
    <row r="39" spans="1:15" ht="75" x14ac:dyDescent="0.25">
      <c r="A39" s="4">
        <v>85</v>
      </c>
      <c r="B39" s="7"/>
      <c r="C39" s="7" t="s">
        <v>16</v>
      </c>
      <c r="D39" s="7" t="s">
        <v>95</v>
      </c>
      <c r="E39" s="7"/>
      <c r="F39" s="7"/>
      <c r="G39" s="7"/>
      <c r="H39" s="4" t="s">
        <v>18</v>
      </c>
      <c r="I39" s="4"/>
      <c r="J39" s="6">
        <v>5</v>
      </c>
      <c r="K39" s="6"/>
      <c r="L39" s="5">
        <f t="shared" si="3"/>
        <v>0</v>
      </c>
      <c r="M39" s="5">
        <f t="shared" si="4"/>
        <v>0</v>
      </c>
      <c r="N39" s="10"/>
      <c r="O39" s="5">
        <f t="shared" si="5"/>
        <v>0</v>
      </c>
    </row>
    <row r="40" spans="1:15" ht="75" x14ac:dyDescent="0.25">
      <c r="A40" s="4">
        <v>86</v>
      </c>
      <c r="B40" s="7"/>
      <c r="C40" s="7" t="s">
        <v>16</v>
      </c>
      <c r="D40" s="7" t="s">
        <v>96</v>
      </c>
      <c r="E40" s="7"/>
      <c r="F40" s="7"/>
      <c r="G40" s="7"/>
      <c r="H40" s="4" t="s">
        <v>18</v>
      </c>
      <c r="I40" s="4"/>
      <c r="J40" s="6">
        <v>100</v>
      </c>
      <c r="K40" s="6"/>
      <c r="L40" s="5">
        <f t="shared" si="3"/>
        <v>0</v>
      </c>
      <c r="M40" s="5">
        <f t="shared" si="4"/>
        <v>0</v>
      </c>
      <c r="N40" s="10"/>
      <c r="O40" s="5">
        <f t="shared" si="5"/>
        <v>0</v>
      </c>
    </row>
    <row r="41" spans="1:15" ht="210" x14ac:dyDescent="0.25">
      <c r="A41" s="4">
        <v>87</v>
      </c>
      <c r="B41" s="7"/>
      <c r="C41" s="7" t="s">
        <v>16</v>
      </c>
      <c r="D41" s="7" t="s">
        <v>97</v>
      </c>
      <c r="E41" s="7"/>
      <c r="F41" s="7"/>
      <c r="G41" s="7"/>
      <c r="H41" s="4" t="s">
        <v>18</v>
      </c>
      <c r="I41" s="4"/>
      <c r="J41" s="6">
        <v>5</v>
      </c>
      <c r="K41" s="6"/>
      <c r="L41" s="5">
        <f t="shared" si="3"/>
        <v>0</v>
      </c>
      <c r="M41" s="5">
        <f t="shared" si="4"/>
        <v>0</v>
      </c>
      <c r="N41" s="10"/>
      <c r="O41" s="5">
        <f t="shared" si="5"/>
        <v>0</v>
      </c>
    </row>
    <row r="42" spans="1:15" ht="90" x14ac:dyDescent="0.25">
      <c r="A42" s="4">
        <v>88</v>
      </c>
      <c r="B42" s="7"/>
      <c r="C42" s="7" t="s">
        <v>16</v>
      </c>
      <c r="D42" s="7" t="s">
        <v>98</v>
      </c>
      <c r="E42" s="7"/>
      <c r="F42" s="7"/>
      <c r="G42" s="7"/>
      <c r="H42" s="4" t="s">
        <v>18</v>
      </c>
      <c r="I42" s="4"/>
      <c r="J42" s="6">
        <v>5</v>
      </c>
      <c r="K42" s="6"/>
      <c r="L42" s="5">
        <f t="shared" si="3"/>
        <v>0</v>
      </c>
      <c r="M42" s="5">
        <f t="shared" si="4"/>
        <v>0</v>
      </c>
      <c r="N42" s="10"/>
      <c r="O42" s="5">
        <f t="shared" si="5"/>
        <v>0</v>
      </c>
    </row>
    <row r="43" spans="1:15" ht="75" x14ac:dyDescent="0.25">
      <c r="A43" s="4">
        <v>89</v>
      </c>
      <c r="B43" s="7"/>
      <c r="C43" s="7" t="s">
        <v>16</v>
      </c>
      <c r="D43" s="7" t="s">
        <v>99</v>
      </c>
      <c r="E43" s="7"/>
      <c r="F43" s="7"/>
      <c r="G43" s="7"/>
      <c r="H43" s="4" t="s">
        <v>18</v>
      </c>
      <c r="I43" s="4"/>
      <c r="J43" s="6">
        <v>40</v>
      </c>
      <c r="K43" s="6"/>
      <c r="L43" s="5">
        <f t="shared" si="3"/>
        <v>0</v>
      </c>
      <c r="M43" s="5">
        <f t="shared" si="4"/>
        <v>0</v>
      </c>
      <c r="N43" s="10"/>
      <c r="O43" s="5">
        <f t="shared" si="5"/>
        <v>0</v>
      </c>
    </row>
    <row r="44" spans="1:15" ht="210" x14ac:dyDescent="0.25">
      <c r="A44" s="4">
        <v>90</v>
      </c>
      <c r="B44" s="7"/>
      <c r="C44" s="7" t="s">
        <v>16</v>
      </c>
      <c r="D44" s="7" t="s">
        <v>100</v>
      </c>
      <c r="E44" s="7"/>
      <c r="F44" s="7"/>
      <c r="G44" s="7"/>
      <c r="H44" s="4" t="s">
        <v>18</v>
      </c>
      <c r="I44" s="4"/>
      <c r="J44" s="6">
        <v>100</v>
      </c>
      <c r="K44" s="6"/>
      <c r="L44" s="5">
        <f t="shared" si="3"/>
        <v>0</v>
      </c>
      <c r="M44" s="5">
        <f t="shared" si="4"/>
        <v>0</v>
      </c>
      <c r="N44" s="10"/>
      <c r="O44" s="5">
        <f t="shared" si="5"/>
        <v>0</v>
      </c>
    </row>
    <row r="45" spans="1:15" ht="75" x14ac:dyDescent="0.25">
      <c r="A45" s="4">
        <v>91</v>
      </c>
      <c r="B45" s="7"/>
      <c r="C45" s="7" t="s">
        <v>16</v>
      </c>
      <c r="D45" s="7" t="s">
        <v>101</v>
      </c>
      <c r="E45" s="7"/>
      <c r="F45" s="7"/>
      <c r="G45" s="7"/>
      <c r="H45" s="4" t="s">
        <v>18</v>
      </c>
      <c r="I45" s="4"/>
      <c r="J45" s="6">
        <v>10</v>
      </c>
      <c r="K45" s="6"/>
      <c r="L45" s="5">
        <f t="shared" si="3"/>
        <v>0</v>
      </c>
      <c r="M45" s="5">
        <f t="shared" si="4"/>
        <v>0</v>
      </c>
      <c r="N45" s="10"/>
      <c r="O45" s="5">
        <f t="shared" si="5"/>
        <v>0</v>
      </c>
    </row>
    <row r="46" spans="1:15" ht="75" x14ac:dyDescent="0.25">
      <c r="A46" s="4">
        <v>92</v>
      </c>
      <c r="B46" s="7"/>
      <c r="C46" s="7" t="s">
        <v>16</v>
      </c>
      <c r="D46" s="7" t="s">
        <v>102</v>
      </c>
      <c r="E46" s="7"/>
      <c r="F46" s="7"/>
      <c r="G46" s="7"/>
      <c r="H46" s="4" t="s">
        <v>18</v>
      </c>
      <c r="I46" s="4"/>
      <c r="J46" s="6">
        <v>200</v>
      </c>
      <c r="K46" s="6"/>
      <c r="L46" s="5">
        <f t="shared" si="3"/>
        <v>0</v>
      </c>
      <c r="M46" s="5">
        <f t="shared" si="4"/>
        <v>0</v>
      </c>
      <c r="N46" s="10"/>
      <c r="O46" s="5">
        <f t="shared" si="5"/>
        <v>0</v>
      </c>
    </row>
    <row r="47" spans="1:15" ht="75" x14ac:dyDescent="0.25">
      <c r="A47" s="4">
        <v>93</v>
      </c>
      <c r="B47" s="7"/>
      <c r="C47" s="7" t="s">
        <v>16</v>
      </c>
      <c r="D47" s="7" t="s">
        <v>103</v>
      </c>
      <c r="E47" s="7"/>
      <c r="F47" s="7"/>
      <c r="G47" s="7"/>
      <c r="H47" s="4" t="s">
        <v>18</v>
      </c>
      <c r="I47" s="4"/>
      <c r="J47" s="6">
        <v>200</v>
      </c>
      <c r="K47" s="6"/>
      <c r="L47" s="5">
        <f t="shared" si="3"/>
        <v>0</v>
      </c>
      <c r="M47" s="5">
        <f t="shared" si="4"/>
        <v>0</v>
      </c>
      <c r="N47" s="10"/>
      <c r="O47" s="5">
        <f t="shared" si="5"/>
        <v>0</v>
      </c>
    </row>
    <row r="48" spans="1:15" ht="409.5" x14ac:dyDescent="0.25">
      <c r="A48" s="4">
        <v>94</v>
      </c>
      <c r="B48" s="7"/>
      <c r="C48" s="7" t="s">
        <v>16</v>
      </c>
      <c r="D48" s="7" t="s">
        <v>104</v>
      </c>
      <c r="E48" s="7"/>
      <c r="F48" s="7"/>
      <c r="G48" s="7"/>
      <c r="H48" s="4" t="s">
        <v>18</v>
      </c>
      <c r="I48" s="4"/>
      <c r="J48" s="6">
        <v>50</v>
      </c>
      <c r="K48" s="6"/>
      <c r="L48" s="5">
        <f t="shared" si="3"/>
        <v>0</v>
      </c>
      <c r="M48" s="5">
        <f t="shared" si="4"/>
        <v>0</v>
      </c>
      <c r="N48" s="10"/>
      <c r="O48" s="5">
        <f t="shared" si="5"/>
        <v>0</v>
      </c>
    </row>
    <row r="49" spans="1:15" ht="75" x14ac:dyDescent="0.25">
      <c r="A49" s="4">
        <v>95</v>
      </c>
      <c r="B49" s="7"/>
      <c r="C49" s="7" t="s">
        <v>16</v>
      </c>
      <c r="D49" s="7" t="s">
        <v>105</v>
      </c>
      <c r="E49" s="7"/>
      <c r="F49" s="7"/>
      <c r="G49" s="7"/>
      <c r="H49" s="4" t="s">
        <v>18</v>
      </c>
      <c r="I49" s="4"/>
      <c r="J49" s="6">
        <v>40</v>
      </c>
      <c r="K49" s="6"/>
      <c r="L49" s="5">
        <f t="shared" si="3"/>
        <v>0</v>
      </c>
      <c r="M49" s="5">
        <f t="shared" si="4"/>
        <v>0</v>
      </c>
      <c r="N49" s="10"/>
      <c r="O49" s="5">
        <f t="shared" si="5"/>
        <v>0</v>
      </c>
    </row>
    <row r="50" spans="1:15" ht="75" x14ac:dyDescent="0.25">
      <c r="A50" s="4">
        <v>96</v>
      </c>
      <c r="B50" s="7"/>
      <c r="C50" s="7" t="s">
        <v>16</v>
      </c>
      <c r="D50" s="7" t="s">
        <v>106</v>
      </c>
      <c r="E50" s="7"/>
      <c r="F50" s="7"/>
      <c r="G50" s="7"/>
      <c r="H50" s="4" t="s">
        <v>18</v>
      </c>
      <c r="I50" s="4"/>
      <c r="J50" s="6">
        <v>40</v>
      </c>
      <c r="K50" s="6"/>
      <c r="L50" s="5">
        <f t="shared" si="3"/>
        <v>0</v>
      </c>
      <c r="M50" s="5">
        <f t="shared" si="4"/>
        <v>0</v>
      </c>
      <c r="N50" s="10"/>
      <c r="O50" s="5">
        <f t="shared" si="5"/>
        <v>0</v>
      </c>
    </row>
    <row r="51" spans="1:15" ht="75" x14ac:dyDescent="0.25">
      <c r="A51" s="4">
        <v>97</v>
      </c>
      <c r="B51" s="7"/>
      <c r="C51" s="7" t="s">
        <v>16</v>
      </c>
      <c r="D51" s="7" t="s">
        <v>107</v>
      </c>
      <c r="E51" s="7"/>
      <c r="F51" s="7"/>
      <c r="G51" s="7"/>
      <c r="H51" s="4" t="s">
        <v>18</v>
      </c>
      <c r="I51" s="4"/>
      <c r="J51" s="6">
        <v>40</v>
      </c>
      <c r="K51" s="6"/>
      <c r="L51" s="5">
        <f t="shared" si="3"/>
        <v>0</v>
      </c>
      <c r="M51" s="5">
        <f t="shared" si="4"/>
        <v>0</v>
      </c>
      <c r="N51" s="10"/>
      <c r="O51" s="5">
        <f t="shared" si="5"/>
        <v>0</v>
      </c>
    </row>
    <row r="52" spans="1:15" ht="75" x14ac:dyDescent="0.25">
      <c r="A52" s="4">
        <v>98</v>
      </c>
      <c r="B52" s="7"/>
      <c r="C52" s="7" t="s">
        <v>16</v>
      </c>
      <c r="D52" s="7" t="s">
        <v>108</v>
      </c>
      <c r="E52" s="7"/>
      <c r="F52" s="7"/>
      <c r="G52" s="7"/>
      <c r="H52" s="4" t="s">
        <v>18</v>
      </c>
      <c r="I52" s="4"/>
      <c r="J52" s="6">
        <v>40</v>
      </c>
      <c r="K52" s="6"/>
      <c r="L52" s="5">
        <f t="shared" si="3"/>
        <v>0</v>
      </c>
      <c r="M52" s="5">
        <f t="shared" si="4"/>
        <v>0</v>
      </c>
      <c r="N52" s="10"/>
      <c r="O52" s="5">
        <f t="shared" si="5"/>
        <v>0</v>
      </c>
    </row>
    <row r="53" spans="1:15" x14ac:dyDescent="0.25">
      <c r="I53" t="s">
        <v>63</v>
      </c>
      <c r="J53" s="5"/>
      <c r="K53" s="5"/>
      <c r="L53" s="5"/>
      <c r="M53" s="5">
        <f>SUM(M4:M52)</f>
        <v>0</v>
      </c>
      <c r="N53" s="11"/>
      <c r="O53" s="5">
        <f>SUM(O4:O52)</f>
        <v>0</v>
      </c>
    </row>
  </sheetData>
  <sheetProtection sheet="1"/>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3"/>
  <sheetViews>
    <sheetView tabSelected="1" workbookViewId="0">
      <selection activeCell="N12" sqref="N12"/>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109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99</v>
      </c>
      <c r="B4" s="7"/>
      <c r="C4" s="7" t="s">
        <v>16</v>
      </c>
      <c r="D4" s="7" t="s">
        <v>110</v>
      </c>
      <c r="E4" s="7"/>
      <c r="F4" s="7"/>
      <c r="G4" s="7"/>
      <c r="H4" s="4" t="s">
        <v>18</v>
      </c>
      <c r="I4" s="4"/>
      <c r="J4" s="6">
        <v>10</v>
      </c>
      <c r="K4" s="6"/>
      <c r="L4" s="5">
        <f t="shared" ref="L4:L32" si="0">ROUND(K4*((100+N4)/100),2)</f>
        <v>0</v>
      </c>
      <c r="M4" s="5">
        <f t="shared" ref="M4:M32" si="1">J4*K4</f>
        <v>0</v>
      </c>
      <c r="N4" s="10"/>
      <c r="O4" s="5">
        <f t="shared" ref="O4:O32" si="2">J4*L4</f>
        <v>0</v>
      </c>
    </row>
    <row r="5" spans="1:15" ht="75" x14ac:dyDescent="0.25">
      <c r="A5" s="4">
        <v>100</v>
      </c>
      <c r="B5" s="7"/>
      <c r="C5" s="7" t="s">
        <v>16</v>
      </c>
      <c r="D5" s="7" t="s">
        <v>111</v>
      </c>
      <c r="E5" s="7"/>
      <c r="F5" s="7"/>
      <c r="G5" s="7"/>
      <c r="H5" s="4" t="s">
        <v>18</v>
      </c>
      <c r="I5" s="4"/>
      <c r="J5" s="6">
        <v>50</v>
      </c>
      <c r="K5" s="6"/>
      <c r="L5" s="5">
        <f t="shared" si="0"/>
        <v>0</v>
      </c>
      <c r="M5" s="5">
        <f t="shared" si="1"/>
        <v>0</v>
      </c>
      <c r="N5" s="10"/>
      <c r="O5" s="5">
        <f t="shared" si="2"/>
        <v>0</v>
      </c>
    </row>
    <row r="6" spans="1:15" ht="75" x14ac:dyDescent="0.25">
      <c r="A6" s="4">
        <v>101</v>
      </c>
      <c r="B6" s="7"/>
      <c r="C6" s="7" t="s">
        <v>16</v>
      </c>
      <c r="D6" s="7" t="s">
        <v>112</v>
      </c>
      <c r="E6" s="7"/>
      <c r="F6" s="7"/>
      <c r="G6" s="7"/>
      <c r="H6" s="4" t="s">
        <v>18</v>
      </c>
      <c r="I6" s="4"/>
      <c r="J6" s="6">
        <v>20</v>
      </c>
      <c r="K6" s="6"/>
      <c r="L6" s="5">
        <f t="shared" si="0"/>
        <v>0</v>
      </c>
      <c r="M6" s="5">
        <f t="shared" si="1"/>
        <v>0</v>
      </c>
      <c r="N6" s="10"/>
      <c r="O6" s="5">
        <f t="shared" si="2"/>
        <v>0</v>
      </c>
    </row>
    <row r="7" spans="1:15" ht="75" x14ac:dyDescent="0.25">
      <c r="A7" s="4">
        <v>102</v>
      </c>
      <c r="B7" s="7"/>
      <c r="C7" s="7" t="s">
        <v>16</v>
      </c>
      <c r="D7" s="7" t="s">
        <v>113</v>
      </c>
      <c r="E7" s="7"/>
      <c r="F7" s="7"/>
      <c r="G7" s="7"/>
      <c r="H7" s="4" t="s">
        <v>18</v>
      </c>
      <c r="I7" s="4"/>
      <c r="J7" s="6">
        <v>50</v>
      </c>
      <c r="K7" s="6"/>
      <c r="L7" s="5">
        <f t="shared" si="0"/>
        <v>0</v>
      </c>
      <c r="M7" s="5">
        <f t="shared" si="1"/>
        <v>0</v>
      </c>
      <c r="N7" s="10"/>
      <c r="O7" s="5">
        <f t="shared" si="2"/>
        <v>0</v>
      </c>
    </row>
    <row r="8" spans="1:15" ht="75" x14ac:dyDescent="0.25">
      <c r="A8" s="4">
        <v>103</v>
      </c>
      <c r="B8" s="7"/>
      <c r="C8" s="7" t="s">
        <v>16</v>
      </c>
      <c r="D8" s="7" t="s">
        <v>114</v>
      </c>
      <c r="E8" s="7"/>
      <c r="F8" s="7"/>
      <c r="G8" s="7"/>
      <c r="H8" s="4" t="s">
        <v>18</v>
      </c>
      <c r="I8" s="4"/>
      <c r="J8" s="6">
        <v>50</v>
      </c>
      <c r="K8" s="6"/>
      <c r="L8" s="5">
        <f t="shared" si="0"/>
        <v>0</v>
      </c>
      <c r="M8" s="5">
        <f t="shared" si="1"/>
        <v>0</v>
      </c>
      <c r="N8" s="10"/>
      <c r="O8" s="5">
        <f t="shared" si="2"/>
        <v>0</v>
      </c>
    </row>
    <row r="9" spans="1:15" ht="75" x14ac:dyDescent="0.25">
      <c r="A9" s="4">
        <v>104</v>
      </c>
      <c r="B9" s="7"/>
      <c r="C9" s="7" t="s">
        <v>16</v>
      </c>
      <c r="D9" s="7" t="s">
        <v>115</v>
      </c>
      <c r="E9" s="7"/>
      <c r="F9" s="7"/>
      <c r="G9" s="7"/>
      <c r="H9" s="4" t="s">
        <v>18</v>
      </c>
      <c r="I9" s="4"/>
      <c r="J9" s="6">
        <v>1</v>
      </c>
      <c r="K9" s="6"/>
      <c r="L9" s="5">
        <f t="shared" si="0"/>
        <v>0</v>
      </c>
      <c r="M9" s="5">
        <f t="shared" si="1"/>
        <v>0</v>
      </c>
      <c r="N9" s="10"/>
      <c r="O9" s="5">
        <f t="shared" si="2"/>
        <v>0</v>
      </c>
    </row>
    <row r="10" spans="1:15" ht="75" x14ac:dyDescent="0.25">
      <c r="A10" s="4">
        <v>105</v>
      </c>
      <c r="B10" s="7"/>
      <c r="C10" s="7" t="s">
        <v>16</v>
      </c>
      <c r="D10" s="7" t="s">
        <v>116</v>
      </c>
      <c r="E10" s="7"/>
      <c r="F10" s="7"/>
      <c r="G10" s="7"/>
      <c r="H10" s="4" t="s">
        <v>18</v>
      </c>
      <c r="I10" s="4"/>
      <c r="J10" s="6">
        <v>1</v>
      </c>
      <c r="K10" s="6"/>
      <c r="L10" s="5">
        <f t="shared" si="0"/>
        <v>0</v>
      </c>
      <c r="M10" s="5">
        <f t="shared" si="1"/>
        <v>0</v>
      </c>
      <c r="N10" s="10"/>
      <c r="O10" s="5">
        <f t="shared" si="2"/>
        <v>0</v>
      </c>
    </row>
    <row r="11" spans="1:15" ht="75" x14ac:dyDescent="0.25">
      <c r="A11" s="4">
        <v>106</v>
      </c>
      <c r="B11" s="7"/>
      <c r="C11" s="7" t="s">
        <v>16</v>
      </c>
      <c r="D11" s="7" t="s">
        <v>117</v>
      </c>
      <c r="E11" s="7"/>
      <c r="F11" s="7"/>
      <c r="G11" s="7"/>
      <c r="H11" s="4" t="s">
        <v>18</v>
      </c>
      <c r="I11" s="4"/>
      <c r="J11" s="6">
        <v>100</v>
      </c>
      <c r="K11" s="6"/>
      <c r="L11" s="5">
        <f t="shared" si="0"/>
        <v>0</v>
      </c>
      <c r="M11" s="5">
        <f t="shared" si="1"/>
        <v>0</v>
      </c>
      <c r="N11" s="10"/>
      <c r="O11" s="5">
        <f t="shared" si="2"/>
        <v>0</v>
      </c>
    </row>
    <row r="12" spans="1:15" ht="75" x14ac:dyDescent="0.25">
      <c r="A12" s="4">
        <v>107</v>
      </c>
      <c r="B12" s="7"/>
      <c r="C12" s="7" t="s">
        <v>16</v>
      </c>
      <c r="D12" s="7" t="s">
        <v>118</v>
      </c>
      <c r="E12" s="7"/>
      <c r="F12" s="7"/>
      <c r="G12" s="7"/>
      <c r="H12" s="4" t="s">
        <v>18</v>
      </c>
      <c r="I12" s="4"/>
      <c r="J12" s="6">
        <v>100</v>
      </c>
      <c r="K12" s="6"/>
      <c r="L12" s="5">
        <f t="shared" si="0"/>
        <v>0</v>
      </c>
      <c r="M12" s="5">
        <f t="shared" si="1"/>
        <v>0</v>
      </c>
      <c r="N12" s="10"/>
      <c r="O12" s="5">
        <f t="shared" si="2"/>
        <v>0</v>
      </c>
    </row>
    <row r="13" spans="1:15" ht="75" x14ac:dyDescent="0.25">
      <c r="A13" s="4">
        <v>108</v>
      </c>
      <c r="B13" s="7"/>
      <c r="C13" s="7" t="s">
        <v>16</v>
      </c>
      <c r="D13" s="7" t="s">
        <v>119</v>
      </c>
      <c r="E13" s="7"/>
      <c r="F13" s="7"/>
      <c r="G13" s="7"/>
      <c r="H13" s="4" t="s">
        <v>18</v>
      </c>
      <c r="I13" s="4"/>
      <c r="J13" s="6">
        <v>10</v>
      </c>
      <c r="K13" s="6"/>
      <c r="L13" s="5">
        <f t="shared" si="0"/>
        <v>0</v>
      </c>
      <c r="M13" s="5">
        <f t="shared" si="1"/>
        <v>0</v>
      </c>
      <c r="N13" s="10"/>
      <c r="O13" s="5">
        <f t="shared" si="2"/>
        <v>0</v>
      </c>
    </row>
    <row r="14" spans="1:15" ht="75" x14ac:dyDescent="0.25">
      <c r="A14" s="4">
        <v>109</v>
      </c>
      <c r="B14" s="7"/>
      <c r="C14" s="7" t="s">
        <v>16</v>
      </c>
      <c r="D14" s="7" t="s">
        <v>120</v>
      </c>
      <c r="E14" s="7"/>
      <c r="F14" s="7"/>
      <c r="G14" s="7"/>
      <c r="H14" s="4" t="s">
        <v>18</v>
      </c>
      <c r="I14" s="4"/>
      <c r="J14" s="6">
        <v>50</v>
      </c>
      <c r="K14" s="6"/>
      <c r="L14" s="5">
        <f t="shared" si="0"/>
        <v>0</v>
      </c>
      <c r="M14" s="5">
        <f t="shared" si="1"/>
        <v>0</v>
      </c>
      <c r="N14" s="10"/>
      <c r="O14" s="5">
        <f t="shared" si="2"/>
        <v>0</v>
      </c>
    </row>
    <row r="15" spans="1:15" ht="75" x14ac:dyDescent="0.25">
      <c r="A15" s="4">
        <v>110</v>
      </c>
      <c r="B15" s="7"/>
      <c r="C15" s="7" t="s">
        <v>16</v>
      </c>
      <c r="D15" s="7" t="s">
        <v>121</v>
      </c>
      <c r="E15" s="7"/>
      <c r="F15" s="7"/>
      <c r="G15" s="7"/>
      <c r="H15" s="4" t="s">
        <v>18</v>
      </c>
      <c r="I15" s="4"/>
      <c r="J15" s="6">
        <v>50</v>
      </c>
      <c r="K15" s="6"/>
      <c r="L15" s="5">
        <f t="shared" si="0"/>
        <v>0</v>
      </c>
      <c r="M15" s="5">
        <f t="shared" si="1"/>
        <v>0</v>
      </c>
      <c r="N15" s="10"/>
      <c r="O15" s="5">
        <f t="shared" si="2"/>
        <v>0</v>
      </c>
    </row>
    <row r="16" spans="1:15" ht="75" x14ac:dyDescent="0.25">
      <c r="A16" s="4">
        <v>111</v>
      </c>
      <c r="B16" s="7"/>
      <c r="C16" s="7" t="s">
        <v>16</v>
      </c>
      <c r="D16" s="7" t="s">
        <v>112</v>
      </c>
      <c r="E16" s="7"/>
      <c r="F16" s="7"/>
      <c r="G16" s="7"/>
      <c r="H16" s="4" t="s">
        <v>18</v>
      </c>
      <c r="I16" s="4"/>
      <c r="J16" s="6">
        <v>20</v>
      </c>
      <c r="K16" s="6"/>
      <c r="L16" s="5">
        <f t="shared" si="0"/>
        <v>0</v>
      </c>
      <c r="M16" s="5">
        <f t="shared" si="1"/>
        <v>0</v>
      </c>
      <c r="N16" s="10"/>
      <c r="O16" s="5">
        <f t="shared" si="2"/>
        <v>0</v>
      </c>
    </row>
    <row r="17" spans="1:15" ht="75" x14ac:dyDescent="0.25">
      <c r="A17" s="4">
        <v>112</v>
      </c>
      <c r="B17" s="7"/>
      <c r="C17" s="7" t="s">
        <v>16</v>
      </c>
      <c r="D17" s="7" t="s">
        <v>122</v>
      </c>
      <c r="E17" s="7"/>
      <c r="F17" s="7"/>
      <c r="G17" s="7"/>
      <c r="H17" s="4" t="s">
        <v>18</v>
      </c>
      <c r="I17" s="4"/>
      <c r="J17" s="6">
        <v>70</v>
      </c>
      <c r="K17" s="6"/>
      <c r="L17" s="5">
        <f t="shared" si="0"/>
        <v>0</v>
      </c>
      <c r="M17" s="5">
        <f t="shared" si="1"/>
        <v>0</v>
      </c>
      <c r="N17" s="10"/>
      <c r="O17" s="5">
        <f t="shared" si="2"/>
        <v>0</v>
      </c>
    </row>
    <row r="18" spans="1:15" ht="75" x14ac:dyDescent="0.25">
      <c r="A18" s="4">
        <v>113</v>
      </c>
      <c r="B18" s="7"/>
      <c r="C18" s="7" t="s">
        <v>16</v>
      </c>
      <c r="D18" s="7" t="s">
        <v>123</v>
      </c>
      <c r="E18" s="7"/>
      <c r="F18" s="7"/>
      <c r="G18" s="7"/>
      <c r="H18" s="4" t="s">
        <v>18</v>
      </c>
      <c r="I18" s="4"/>
      <c r="J18" s="6">
        <v>50</v>
      </c>
      <c r="K18" s="6"/>
      <c r="L18" s="5">
        <f t="shared" si="0"/>
        <v>0</v>
      </c>
      <c r="M18" s="5">
        <f t="shared" si="1"/>
        <v>0</v>
      </c>
      <c r="N18" s="10"/>
      <c r="O18" s="5">
        <f t="shared" si="2"/>
        <v>0</v>
      </c>
    </row>
    <row r="19" spans="1:15" ht="75" x14ac:dyDescent="0.25">
      <c r="A19" s="4">
        <v>114</v>
      </c>
      <c r="B19" s="7"/>
      <c r="C19" s="7" t="s">
        <v>16</v>
      </c>
      <c r="D19" s="7" t="s">
        <v>124</v>
      </c>
      <c r="E19" s="7"/>
      <c r="F19" s="7"/>
      <c r="G19" s="7"/>
      <c r="H19" s="4" t="s">
        <v>18</v>
      </c>
      <c r="I19" s="4"/>
      <c r="J19" s="6">
        <v>5</v>
      </c>
      <c r="K19" s="6"/>
      <c r="L19" s="5">
        <f t="shared" si="0"/>
        <v>0</v>
      </c>
      <c r="M19" s="5">
        <f t="shared" si="1"/>
        <v>0</v>
      </c>
      <c r="N19" s="10"/>
      <c r="O19" s="5">
        <f t="shared" si="2"/>
        <v>0</v>
      </c>
    </row>
    <row r="20" spans="1:15" ht="75" x14ac:dyDescent="0.25">
      <c r="A20" s="4">
        <v>115</v>
      </c>
      <c r="B20" s="7"/>
      <c r="C20" s="7" t="s">
        <v>16</v>
      </c>
      <c r="D20" s="7" t="s">
        <v>125</v>
      </c>
      <c r="E20" s="7"/>
      <c r="F20" s="7"/>
      <c r="G20" s="7"/>
      <c r="H20" s="4" t="s">
        <v>18</v>
      </c>
      <c r="I20" s="4"/>
      <c r="J20" s="6">
        <v>10</v>
      </c>
      <c r="K20" s="6"/>
      <c r="L20" s="5">
        <f t="shared" si="0"/>
        <v>0</v>
      </c>
      <c r="M20" s="5">
        <f t="shared" si="1"/>
        <v>0</v>
      </c>
      <c r="N20" s="10"/>
      <c r="O20" s="5">
        <f t="shared" si="2"/>
        <v>0</v>
      </c>
    </row>
    <row r="21" spans="1:15" ht="75" x14ac:dyDescent="0.25">
      <c r="A21" s="4">
        <v>116</v>
      </c>
      <c r="B21" s="7"/>
      <c r="C21" s="7" t="s">
        <v>16</v>
      </c>
      <c r="D21" s="7" t="s">
        <v>126</v>
      </c>
      <c r="E21" s="7"/>
      <c r="F21" s="7"/>
      <c r="G21" s="7"/>
      <c r="H21" s="4" t="s">
        <v>18</v>
      </c>
      <c r="I21" s="4"/>
      <c r="J21" s="6">
        <v>10</v>
      </c>
      <c r="K21" s="6"/>
      <c r="L21" s="5">
        <f t="shared" si="0"/>
        <v>0</v>
      </c>
      <c r="M21" s="5">
        <f t="shared" si="1"/>
        <v>0</v>
      </c>
      <c r="N21" s="10"/>
      <c r="O21" s="5">
        <f t="shared" si="2"/>
        <v>0</v>
      </c>
    </row>
    <row r="22" spans="1:15" ht="75" x14ac:dyDescent="0.25">
      <c r="A22" s="4">
        <v>117</v>
      </c>
      <c r="B22" s="7"/>
      <c r="C22" s="7" t="s">
        <v>16</v>
      </c>
      <c r="D22" s="7" t="s">
        <v>127</v>
      </c>
      <c r="E22" s="7"/>
      <c r="F22" s="7"/>
      <c r="G22" s="7"/>
      <c r="H22" s="4" t="s">
        <v>18</v>
      </c>
      <c r="I22" s="4"/>
      <c r="J22" s="6">
        <v>10</v>
      </c>
      <c r="K22" s="6"/>
      <c r="L22" s="5">
        <f t="shared" si="0"/>
        <v>0</v>
      </c>
      <c r="M22" s="5">
        <f t="shared" si="1"/>
        <v>0</v>
      </c>
      <c r="N22" s="10"/>
      <c r="O22" s="5">
        <f t="shared" si="2"/>
        <v>0</v>
      </c>
    </row>
    <row r="23" spans="1:15" ht="75" x14ac:dyDescent="0.25">
      <c r="A23" s="4">
        <v>118</v>
      </c>
      <c r="B23" s="7"/>
      <c r="C23" s="7" t="s">
        <v>16</v>
      </c>
      <c r="D23" s="7" t="s">
        <v>128</v>
      </c>
      <c r="E23" s="7"/>
      <c r="F23" s="7"/>
      <c r="G23" s="7"/>
      <c r="H23" s="4" t="s">
        <v>18</v>
      </c>
      <c r="I23" s="4"/>
      <c r="J23" s="6">
        <v>20</v>
      </c>
      <c r="K23" s="6"/>
      <c r="L23" s="5">
        <f t="shared" si="0"/>
        <v>0</v>
      </c>
      <c r="M23" s="5">
        <f t="shared" si="1"/>
        <v>0</v>
      </c>
      <c r="N23" s="10"/>
      <c r="O23" s="5">
        <f t="shared" si="2"/>
        <v>0</v>
      </c>
    </row>
    <row r="24" spans="1:15" ht="75" x14ac:dyDescent="0.25">
      <c r="A24" s="4">
        <v>119</v>
      </c>
      <c r="B24" s="7"/>
      <c r="C24" s="7" t="s">
        <v>16</v>
      </c>
      <c r="D24" s="7" t="s">
        <v>129</v>
      </c>
      <c r="E24" s="7"/>
      <c r="F24" s="7"/>
      <c r="G24" s="7"/>
      <c r="H24" s="4" t="s">
        <v>18</v>
      </c>
      <c r="I24" s="4"/>
      <c r="J24" s="6">
        <v>100</v>
      </c>
      <c r="K24" s="6"/>
      <c r="L24" s="5">
        <f t="shared" si="0"/>
        <v>0</v>
      </c>
      <c r="M24" s="5">
        <f t="shared" si="1"/>
        <v>0</v>
      </c>
      <c r="N24" s="10"/>
      <c r="O24" s="5">
        <f t="shared" si="2"/>
        <v>0</v>
      </c>
    </row>
    <row r="25" spans="1:15" ht="75" x14ac:dyDescent="0.25">
      <c r="A25" s="4">
        <v>120</v>
      </c>
      <c r="B25" s="7"/>
      <c r="C25" s="7" t="s">
        <v>16</v>
      </c>
      <c r="D25" s="7" t="s">
        <v>130</v>
      </c>
      <c r="E25" s="7"/>
      <c r="F25" s="7"/>
      <c r="G25" s="7"/>
      <c r="H25" s="4" t="s">
        <v>18</v>
      </c>
      <c r="I25" s="4"/>
      <c r="J25" s="6">
        <v>100</v>
      </c>
      <c r="K25" s="6"/>
      <c r="L25" s="5">
        <f t="shared" si="0"/>
        <v>0</v>
      </c>
      <c r="M25" s="5">
        <f t="shared" si="1"/>
        <v>0</v>
      </c>
      <c r="N25" s="10"/>
      <c r="O25" s="5">
        <f t="shared" si="2"/>
        <v>0</v>
      </c>
    </row>
    <row r="26" spans="1:15" ht="75" x14ac:dyDescent="0.25">
      <c r="A26" s="4">
        <v>121</v>
      </c>
      <c r="B26" s="7"/>
      <c r="C26" s="7" t="s">
        <v>16</v>
      </c>
      <c r="D26" s="7" t="s">
        <v>131</v>
      </c>
      <c r="E26" s="7"/>
      <c r="F26" s="7"/>
      <c r="G26" s="7"/>
      <c r="H26" s="4" t="s">
        <v>18</v>
      </c>
      <c r="I26" s="4"/>
      <c r="J26" s="6">
        <v>1</v>
      </c>
      <c r="K26" s="6"/>
      <c r="L26" s="5">
        <f t="shared" si="0"/>
        <v>0</v>
      </c>
      <c r="M26" s="5">
        <f t="shared" si="1"/>
        <v>0</v>
      </c>
      <c r="N26" s="10"/>
      <c r="O26" s="5">
        <f t="shared" si="2"/>
        <v>0</v>
      </c>
    </row>
    <row r="27" spans="1:15" ht="75" x14ac:dyDescent="0.25">
      <c r="A27" s="4">
        <v>122</v>
      </c>
      <c r="B27" s="7"/>
      <c r="C27" s="7" t="s">
        <v>16</v>
      </c>
      <c r="D27" s="7" t="s">
        <v>132</v>
      </c>
      <c r="E27" s="7"/>
      <c r="F27" s="7"/>
      <c r="G27" s="7"/>
      <c r="H27" s="4" t="s">
        <v>18</v>
      </c>
      <c r="I27" s="4"/>
      <c r="J27" s="6">
        <v>1</v>
      </c>
      <c r="K27" s="6"/>
      <c r="L27" s="5">
        <f t="shared" si="0"/>
        <v>0</v>
      </c>
      <c r="M27" s="5">
        <f t="shared" si="1"/>
        <v>0</v>
      </c>
      <c r="N27" s="10"/>
      <c r="O27" s="5">
        <f t="shared" si="2"/>
        <v>0</v>
      </c>
    </row>
    <row r="28" spans="1:15" ht="75" x14ac:dyDescent="0.25">
      <c r="A28" s="4">
        <v>123</v>
      </c>
      <c r="B28" s="7"/>
      <c r="C28" s="7" t="s">
        <v>16</v>
      </c>
      <c r="D28" s="7" t="s">
        <v>133</v>
      </c>
      <c r="E28" s="7"/>
      <c r="F28" s="7"/>
      <c r="G28" s="7"/>
      <c r="H28" s="4" t="s">
        <v>18</v>
      </c>
      <c r="I28" s="4"/>
      <c r="J28" s="6">
        <v>1</v>
      </c>
      <c r="K28" s="6"/>
      <c r="L28" s="5">
        <f t="shared" si="0"/>
        <v>0</v>
      </c>
      <c r="M28" s="5">
        <f t="shared" si="1"/>
        <v>0</v>
      </c>
      <c r="N28" s="10"/>
      <c r="O28" s="5">
        <f t="shared" si="2"/>
        <v>0</v>
      </c>
    </row>
    <row r="29" spans="1:15" ht="120" x14ac:dyDescent="0.25">
      <c r="A29" s="4">
        <v>124</v>
      </c>
      <c r="B29" s="7"/>
      <c r="C29" s="7" t="s">
        <v>16</v>
      </c>
      <c r="D29" s="7" t="s">
        <v>37</v>
      </c>
      <c r="E29" s="7"/>
      <c r="F29" s="7"/>
      <c r="G29" s="7"/>
      <c r="H29" s="4" t="s">
        <v>18</v>
      </c>
      <c r="I29" s="4"/>
      <c r="J29" s="6">
        <v>1</v>
      </c>
      <c r="K29" s="6"/>
      <c r="L29" s="5">
        <f t="shared" si="0"/>
        <v>0</v>
      </c>
      <c r="M29" s="5">
        <f t="shared" si="1"/>
        <v>0</v>
      </c>
      <c r="N29" s="10"/>
      <c r="O29" s="5">
        <f t="shared" si="2"/>
        <v>0</v>
      </c>
    </row>
    <row r="30" spans="1:15" ht="120" x14ac:dyDescent="0.25">
      <c r="A30" s="4">
        <v>125</v>
      </c>
      <c r="B30" s="7"/>
      <c r="C30" s="7" t="s">
        <v>16</v>
      </c>
      <c r="D30" s="7" t="s">
        <v>134</v>
      </c>
      <c r="E30" s="7"/>
      <c r="F30" s="7"/>
      <c r="G30" s="7"/>
      <c r="H30" s="4" t="s">
        <v>18</v>
      </c>
      <c r="I30" s="4"/>
      <c r="J30" s="6">
        <v>10</v>
      </c>
      <c r="K30" s="6"/>
      <c r="L30" s="5">
        <f t="shared" si="0"/>
        <v>0</v>
      </c>
      <c r="M30" s="5">
        <f t="shared" si="1"/>
        <v>0</v>
      </c>
      <c r="N30" s="10"/>
      <c r="O30" s="5">
        <f t="shared" si="2"/>
        <v>0</v>
      </c>
    </row>
    <row r="31" spans="1:15" ht="75" x14ac:dyDescent="0.25">
      <c r="A31" s="4">
        <v>126</v>
      </c>
      <c r="B31" s="7"/>
      <c r="C31" s="7" t="s">
        <v>16</v>
      </c>
      <c r="D31" s="7" t="s">
        <v>135</v>
      </c>
      <c r="E31" s="7"/>
      <c r="F31" s="7"/>
      <c r="G31" s="7"/>
      <c r="H31" s="4" t="s">
        <v>18</v>
      </c>
      <c r="I31" s="4"/>
      <c r="J31" s="6">
        <v>1</v>
      </c>
      <c r="K31" s="6"/>
      <c r="L31" s="5">
        <f t="shared" si="0"/>
        <v>0</v>
      </c>
      <c r="M31" s="5">
        <f t="shared" si="1"/>
        <v>0</v>
      </c>
      <c r="N31" s="10"/>
      <c r="O31" s="5">
        <f t="shared" si="2"/>
        <v>0</v>
      </c>
    </row>
    <row r="32" spans="1:15" ht="75" x14ac:dyDescent="0.25">
      <c r="A32" s="4">
        <v>127</v>
      </c>
      <c r="B32" s="7"/>
      <c r="C32" s="7" t="s">
        <v>16</v>
      </c>
      <c r="D32" s="7" t="s">
        <v>136</v>
      </c>
      <c r="E32" s="7"/>
      <c r="F32" s="7"/>
      <c r="G32" s="7"/>
      <c r="H32" s="4" t="s">
        <v>18</v>
      </c>
      <c r="I32" s="4"/>
      <c r="J32" s="6">
        <v>1</v>
      </c>
      <c r="K32" s="6"/>
      <c r="L32" s="5">
        <f t="shared" si="0"/>
        <v>0</v>
      </c>
      <c r="M32" s="5">
        <f t="shared" si="1"/>
        <v>0</v>
      </c>
      <c r="N32" s="10"/>
      <c r="O32" s="5">
        <f t="shared" si="2"/>
        <v>0</v>
      </c>
    </row>
    <row r="33" spans="9:15" x14ac:dyDescent="0.25">
      <c r="I33" t="s">
        <v>63</v>
      </c>
      <c r="J33" s="5"/>
      <c r="K33" s="5"/>
      <c r="L33" s="5"/>
      <c r="M33" s="5">
        <f>SUM(M4:M32)</f>
        <v>0</v>
      </c>
      <c r="N33" s="11"/>
      <c r="O33" s="5">
        <f>SUM(O4:O32)</f>
        <v>0</v>
      </c>
    </row>
  </sheetData>
  <sheetProtection sheet="1"/>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3"/>
  <sheetViews>
    <sheetView tabSelected="1" workbookViewId="0">
      <selection activeCell="N12" sqref="N12"/>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137</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345" x14ac:dyDescent="0.25">
      <c r="A4" s="4">
        <v>128</v>
      </c>
      <c r="B4" s="7"/>
      <c r="C4" s="7" t="s">
        <v>16</v>
      </c>
      <c r="D4" s="7" t="s">
        <v>138</v>
      </c>
      <c r="E4" s="7"/>
      <c r="F4" s="7"/>
      <c r="G4" s="7"/>
      <c r="H4" s="4" t="s">
        <v>139</v>
      </c>
      <c r="I4" s="4"/>
      <c r="J4" s="6">
        <v>20</v>
      </c>
      <c r="K4" s="6"/>
      <c r="L4" s="5">
        <f t="shared" ref="L4:L32" si="0">ROUND(K4*((100+N4)/100),2)</f>
        <v>0</v>
      </c>
      <c r="M4" s="5">
        <f t="shared" ref="M4:M32" si="1">J4*K4</f>
        <v>0</v>
      </c>
      <c r="N4" s="10"/>
      <c r="O4" s="5">
        <f t="shared" ref="O4:O32" si="2">J4*L4</f>
        <v>0</v>
      </c>
    </row>
    <row r="5" spans="1:15" ht="75" x14ac:dyDescent="0.25">
      <c r="A5" s="4">
        <v>129</v>
      </c>
      <c r="B5" s="7"/>
      <c r="C5" s="7" t="s">
        <v>16</v>
      </c>
      <c r="D5" s="7" t="s">
        <v>140</v>
      </c>
      <c r="E5" s="7"/>
      <c r="F5" s="7"/>
      <c r="G5" s="7"/>
      <c r="H5" s="4" t="s">
        <v>18</v>
      </c>
      <c r="I5" s="4"/>
      <c r="J5" s="6">
        <v>1</v>
      </c>
      <c r="K5" s="6"/>
      <c r="L5" s="5">
        <f t="shared" si="0"/>
        <v>0</v>
      </c>
      <c r="M5" s="5">
        <f t="shared" si="1"/>
        <v>0</v>
      </c>
      <c r="N5" s="10"/>
      <c r="O5" s="5">
        <f t="shared" si="2"/>
        <v>0</v>
      </c>
    </row>
    <row r="6" spans="1:15" ht="75" x14ac:dyDescent="0.25">
      <c r="A6" s="4">
        <v>130</v>
      </c>
      <c r="B6" s="7"/>
      <c r="C6" s="7" t="s">
        <v>16</v>
      </c>
      <c r="D6" s="7" t="s">
        <v>141</v>
      </c>
      <c r="E6" s="7"/>
      <c r="F6" s="7"/>
      <c r="G6" s="7"/>
      <c r="H6" s="4" t="s">
        <v>18</v>
      </c>
      <c r="I6" s="4"/>
      <c r="J6" s="6">
        <v>1</v>
      </c>
      <c r="K6" s="6"/>
      <c r="L6" s="5">
        <f t="shared" si="0"/>
        <v>0</v>
      </c>
      <c r="M6" s="5">
        <f t="shared" si="1"/>
        <v>0</v>
      </c>
      <c r="N6" s="10"/>
      <c r="O6" s="5">
        <f t="shared" si="2"/>
        <v>0</v>
      </c>
    </row>
    <row r="7" spans="1:15" ht="75" x14ac:dyDescent="0.25">
      <c r="A7" s="4">
        <v>131</v>
      </c>
      <c r="B7" s="7"/>
      <c r="C7" s="7" t="s">
        <v>16</v>
      </c>
      <c r="D7" s="7" t="s">
        <v>142</v>
      </c>
      <c r="E7" s="7"/>
      <c r="F7" s="7"/>
      <c r="G7" s="7"/>
      <c r="H7" s="4" t="s">
        <v>18</v>
      </c>
      <c r="I7" s="4"/>
      <c r="J7" s="6">
        <v>1</v>
      </c>
      <c r="K7" s="6"/>
      <c r="L7" s="5">
        <f t="shared" si="0"/>
        <v>0</v>
      </c>
      <c r="M7" s="5">
        <f t="shared" si="1"/>
        <v>0</v>
      </c>
      <c r="N7" s="10"/>
      <c r="O7" s="5">
        <f t="shared" si="2"/>
        <v>0</v>
      </c>
    </row>
    <row r="8" spans="1:15" ht="225" x14ac:dyDescent="0.25">
      <c r="A8" s="4">
        <v>132</v>
      </c>
      <c r="B8" s="7"/>
      <c r="C8" s="7" t="s">
        <v>16</v>
      </c>
      <c r="D8" s="7" t="s">
        <v>143</v>
      </c>
      <c r="E8" s="7"/>
      <c r="F8" s="7"/>
      <c r="G8" s="7"/>
      <c r="H8" s="4" t="s">
        <v>18</v>
      </c>
      <c r="I8" s="4"/>
      <c r="J8" s="6">
        <v>40</v>
      </c>
      <c r="K8" s="6"/>
      <c r="L8" s="5">
        <f t="shared" si="0"/>
        <v>0</v>
      </c>
      <c r="M8" s="5">
        <f t="shared" si="1"/>
        <v>0</v>
      </c>
      <c r="N8" s="10"/>
      <c r="O8" s="5">
        <f t="shared" si="2"/>
        <v>0</v>
      </c>
    </row>
    <row r="9" spans="1:15" ht="195" x14ac:dyDescent="0.25">
      <c r="A9" s="4">
        <v>133</v>
      </c>
      <c r="B9" s="7"/>
      <c r="C9" s="7" t="s">
        <v>16</v>
      </c>
      <c r="D9" s="7" t="s">
        <v>144</v>
      </c>
      <c r="E9" s="7"/>
      <c r="F9" s="7"/>
      <c r="G9" s="7"/>
      <c r="H9" s="4" t="s">
        <v>18</v>
      </c>
      <c r="I9" s="4"/>
      <c r="J9" s="6">
        <v>2</v>
      </c>
      <c r="K9" s="6"/>
      <c r="L9" s="5">
        <f t="shared" si="0"/>
        <v>0</v>
      </c>
      <c r="M9" s="5">
        <f t="shared" si="1"/>
        <v>0</v>
      </c>
      <c r="N9" s="10"/>
      <c r="O9" s="5">
        <f t="shared" si="2"/>
        <v>0</v>
      </c>
    </row>
    <row r="10" spans="1:15" ht="255" x14ac:dyDescent="0.25">
      <c r="A10" s="4">
        <v>134</v>
      </c>
      <c r="B10" s="7"/>
      <c r="C10" s="7" t="s">
        <v>16</v>
      </c>
      <c r="D10" s="7" t="s">
        <v>145</v>
      </c>
      <c r="E10" s="7"/>
      <c r="F10" s="7"/>
      <c r="G10" s="7"/>
      <c r="H10" s="4" t="s">
        <v>18</v>
      </c>
      <c r="I10" s="4"/>
      <c r="J10" s="6">
        <v>2</v>
      </c>
      <c r="K10" s="6"/>
      <c r="L10" s="5">
        <f t="shared" si="0"/>
        <v>0</v>
      </c>
      <c r="M10" s="5">
        <f t="shared" si="1"/>
        <v>0</v>
      </c>
      <c r="N10" s="10"/>
      <c r="O10" s="5">
        <f t="shared" si="2"/>
        <v>0</v>
      </c>
    </row>
    <row r="11" spans="1:15" ht="165" x14ac:dyDescent="0.25">
      <c r="A11" s="4">
        <v>135</v>
      </c>
      <c r="B11" s="7"/>
      <c r="C11" s="7" t="s">
        <v>16</v>
      </c>
      <c r="D11" s="7" t="s">
        <v>146</v>
      </c>
      <c r="E11" s="7"/>
      <c r="F11" s="7"/>
      <c r="G11" s="7"/>
      <c r="H11" s="4" t="s">
        <v>18</v>
      </c>
      <c r="I11" s="4"/>
      <c r="J11" s="6">
        <v>15</v>
      </c>
      <c r="K11" s="6"/>
      <c r="L11" s="5">
        <f t="shared" si="0"/>
        <v>0</v>
      </c>
      <c r="M11" s="5">
        <f t="shared" si="1"/>
        <v>0</v>
      </c>
      <c r="N11" s="10"/>
      <c r="O11" s="5">
        <f t="shared" si="2"/>
        <v>0</v>
      </c>
    </row>
    <row r="12" spans="1:15" ht="409.5" x14ac:dyDescent="0.25">
      <c r="A12" s="4">
        <v>136</v>
      </c>
      <c r="B12" s="7"/>
      <c r="C12" s="7" t="s">
        <v>16</v>
      </c>
      <c r="D12" s="7" t="s">
        <v>147</v>
      </c>
      <c r="E12" s="7"/>
      <c r="F12" s="7"/>
      <c r="G12" s="7"/>
      <c r="H12" s="4" t="s">
        <v>139</v>
      </c>
      <c r="I12" s="4"/>
      <c r="J12" s="6">
        <v>60</v>
      </c>
      <c r="K12" s="6"/>
      <c r="L12" s="5">
        <f t="shared" si="0"/>
        <v>0</v>
      </c>
      <c r="M12" s="5">
        <f t="shared" si="1"/>
        <v>0</v>
      </c>
      <c r="N12" s="10"/>
      <c r="O12" s="5">
        <f t="shared" si="2"/>
        <v>0</v>
      </c>
    </row>
    <row r="13" spans="1:15" ht="75" x14ac:dyDescent="0.25">
      <c r="A13" s="4">
        <v>137</v>
      </c>
      <c r="B13" s="7"/>
      <c r="C13" s="7" t="s">
        <v>16</v>
      </c>
      <c r="D13" s="7" t="s">
        <v>148</v>
      </c>
      <c r="E13" s="7"/>
      <c r="F13" s="7"/>
      <c r="G13" s="7"/>
      <c r="H13" s="4" t="s">
        <v>18</v>
      </c>
      <c r="I13" s="4"/>
      <c r="J13" s="6">
        <v>1</v>
      </c>
      <c r="K13" s="6"/>
      <c r="L13" s="5">
        <f t="shared" si="0"/>
        <v>0</v>
      </c>
      <c r="M13" s="5">
        <f t="shared" si="1"/>
        <v>0</v>
      </c>
      <c r="N13" s="10"/>
      <c r="O13" s="5">
        <f t="shared" si="2"/>
        <v>0</v>
      </c>
    </row>
    <row r="14" spans="1:15" ht="75" x14ac:dyDescent="0.25">
      <c r="A14" s="4">
        <v>138</v>
      </c>
      <c r="B14" s="7"/>
      <c r="C14" s="7" t="s">
        <v>16</v>
      </c>
      <c r="D14" s="7" t="s">
        <v>141</v>
      </c>
      <c r="E14" s="7"/>
      <c r="F14" s="7"/>
      <c r="G14" s="7"/>
      <c r="H14" s="4" t="s">
        <v>18</v>
      </c>
      <c r="I14" s="4"/>
      <c r="J14" s="6">
        <v>1</v>
      </c>
      <c r="K14" s="6"/>
      <c r="L14" s="5">
        <f t="shared" si="0"/>
        <v>0</v>
      </c>
      <c r="M14" s="5">
        <f t="shared" si="1"/>
        <v>0</v>
      </c>
      <c r="N14" s="10"/>
      <c r="O14" s="5">
        <f t="shared" si="2"/>
        <v>0</v>
      </c>
    </row>
    <row r="15" spans="1:15" ht="75" x14ac:dyDescent="0.25">
      <c r="A15" s="4">
        <v>139</v>
      </c>
      <c r="B15" s="7"/>
      <c r="C15" s="7" t="s">
        <v>16</v>
      </c>
      <c r="D15" s="7" t="s">
        <v>142</v>
      </c>
      <c r="E15" s="7"/>
      <c r="F15" s="7"/>
      <c r="G15" s="7"/>
      <c r="H15" s="4" t="s">
        <v>18</v>
      </c>
      <c r="I15" s="4"/>
      <c r="J15" s="6">
        <v>1</v>
      </c>
      <c r="K15" s="6"/>
      <c r="L15" s="5">
        <f t="shared" si="0"/>
        <v>0</v>
      </c>
      <c r="M15" s="5">
        <f t="shared" si="1"/>
        <v>0</v>
      </c>
      <c r="N15" s="10"/>
      <c r="O15" s="5">
        <f t="shared" si="2"/>
        <v>0</v>
      </c>
    </row>
    <row r="16" spans="1:15" ht="75" x14ac:dyDescent="0.25">
      <c r="A16" s="4">
        <v>140</v>
      </c>
      <c r="B16" s="7"/>
      <c r="C16" s="7" t="s">
        <v>16</v>
      </c>
      <c r="D16" s="7" t="s">
        <v>149</v>
      </c>
      <c r="E16" s="7"/>
      <c r="F16" s="7"/>
      <c r="G16" s="7"/>
      <c r="H16" s="4" t="s">
        <v>18</v>
      </c>
      <c r="I16" s="4"/>
      <c r="J16" s="6">
        <v>1</v>
      </c>
      <c r="K16" s="6"/>
      <c r="L16" s="5">
        <f t="shared" si="0"/>
        <v>0</v>
      </c>
      <c r="M16" s="5">
        <f t="shared" si="1"/>
        <v>0</v>
      </c>
      <c r="N16" s="10"/>
      <c r="O16" s="5">
        <f t="shared" si="2"/>
        <v>0</v>
      </c>
    </row>
    <row r="17" spans="1:15" ht="75" x14ac:dyDescent="0.25">
      <c r="A17" s="4">
        <v>141</v>
      </c>
      <c r="B17" s="7"/>
      <c r="C17" s="7" t="s">
        <v>16</v>
      </c>
      <c r="D17" s="7" t="s">
        <v>150</v>
      </c>
      <c r="E17" s="7"/>
      <c r="F17" s="7"/>
      <c r="G17" s="7"/>
      <c r="H17" s="4" t="s">
        <v>18</v>
      </c>
      <c r="I17" s="4"/>
      <c r="J17" s="6">
        <v>1</v>
      </c>
      <c r="K17" s="6"/>
      <c r="L17" s="5">
        <f t="shared" si="0"/>
        <v>0</v>
      </c>
      <c r="M17" s="5">
        <f t="shared" si="1"/>
        <v>0</v>
      </c>
      <c r="N17" s="10"/>
      <c r="O17" s="5">
        <f t="shared" si="2"/>
        <v>0</v>
      </c>
    </row>
    <row r="18" spans="1:15" ht="75" x14ac:dyDescent="0.25">
      <c r="A18" s="4">
        <v>142</v>
      </c>
      <c r="B18" s="7"/>
      <c r="C18" s="7" t="s">
        <v>16</v>
      </c>
      <c r="D18" s="7" t="s">
        <v>151</v>
      </c>
      <c r="E18" s="7"/>
      <c r="F18" s="7"/>
      <c r="G18" s="7"/>
      <c r="H18" s="4" t="s">
        <v>18</v>
      </c>
      <c r="I18" s="4"/>
      <c r="J18" s="6">
        <v>1</v>
      </c>
      <c r="K18" s="6"/>
      <c r="L18" s="5">
        <f t="shared" si="0"/>
        <v>0</v>
      </c>
      <c r="M18" s="5">
        <f t="shared" si="1"/>
        <v>0</v>
      </c>
      <c r="N18" s="10"/>
      <c r="O18" s="5">
        <f t="shared" si="2"/>
        <v>0</v>
      </c>
    </row>
    <row r="19" spans="1:15" ht="75" x14ac:dyDescent="0.25">
      <c r="A19" s="4">
        <v>143</v>
      </c>
      <c r="B19" s="7"/>
      <c r="C19" s="7" t="s">
        <v>16</v>
      </c>
      <c r="D19" s="7" t="s">
        <v>152</v>
      </c>
      <c r="E19" s="7"/>
      <c r="F19" s="7"/>
      <c r="G19" s="7"/>
      <c r="H19" s="4" t="s">
        <v>18</v>
      </c>
      <c r="I19" s="4"/>
      <c r="J19" s="6">
        <v>1</v>
      </c>
      <c r="K19" s="6"/>
      <c r="L19" s="5">
        <f t="shared" si="0"/>
        <v>0</v>
      </c>
      <c r="M19" s="5">
        <f t="shared" si="1"/>
        <v>0</v>
      </c>
      <c r="N19" s="10"/>
      <c r="O19" s="5">
        <f t="shared" si="2"/>
        <v>0</v>
      </c>
    </row>
    <row r="20" spans="1:15" ht="150" x14ac:dyDescent="0.25">
      <c r="A20" s="4">
        <v>144</v>
      </c>
      <c r="B20" s="7"/>
      <c r="C20" s="7" t="s">
        <v>16</v>
      </c>
      <c r="D20" s="7" t="s">
        <v>153</v>
      </c>
      <c r="E20" s="7"/>
      <c r="F20" s="7"/>
      <c r="G20" s="7"/>
      <c r="H20" s="4" t="s">
        <v>18</v>
      </c>
      <c r="I20" s="4"/>
      <c r="J20" s="6">
        <v>2</v>
      </c>
      <c r="K20" s="6"/>
      <c r="L20" s="5">
        <f t="shared" si="0"/>
        <v>0</v>
      </c>
      <c r="M20" s="5">
        <f t="shared" si="1"/>
        <v>0</v>
      </c>
      <c r="N20" s="10"/>
      <c r="O20" s="5">
        <f t="shared" si="2"/>
        <v>0</v>
      </c>
    </row>
    <row r="21" spans="1:15" ht="409.5" x14ac:dyDescent="0.25">
      <c r="A21" s="4">
        <v>145</v>
      </c>
      <c r="B21" s="7"/>
      <c r="C21" s="7" t="s">
        <v>16</v>
      </c>
      <c r="D21" s="7" t="s">
        <v>154</v>
      </c>
      <c r="E21" s="7"/>
      <c r="F21" s="7"/>
      <c r="G21" s="7"/>
      <c r="H21" s="4" t="s">
        <v>139</v>
      </c>
      <c r="I21" s="4"/>
      <c r="J21" s="6">
        <v>2</v>
      </c>
      <c r="K21" s="6"/>
      <c r="L21" s="5">
        <f t="shared" si="0"/>
        <v>0</v>
      </c>
      <c r="M21" s="5">
        <f t="shared" si="1"/>
        <v>0</v>
      </c>
      <c r="N21" s="10"/>
      <c r="O21" s="5">
        <f t="shared" si="2"/>
        <v>0</v>
      </c>
    </row>
    <row r="22" spans="1:15" ht="75" x14ac:dyDescent="0.25">
      <c r="A22" s="4">
        <v>146</v>
      </c>
      <c r="B22" s="7"/>
      <c r="C22" s="7" t="s">
        <v>16</v>
      </c>
      <c r="D22" s="7" t="s">
        <v>140</v>
      </c>
      <c r="E22" s="7"/>
      <c r="F22" s="7"/>
      <c r="G22" s="7"/>
      <c r="H22" s="4" t="s">
        <v>18</v>
      </c>
      <c r="I22" s="4"/>
      <c r="J22" s="6">
        <v>1</v>
      </c>
      <c r="K22" s="6"/>
      <c r="L22" s="5">
        <f t="shared" si="0"/>
        <v>0</v>
      </c>
      <c r="M22" s="5">
        <f t="shared" si="1"/>
        <v>0</v>
      </c>
      <c r="N22" s="10"/>
      <c r="O22" s="5">
        <f t="shared" si="2"/>
        <v>0</v>
      </c>
    </row>
    <row r="23" spans="1:15" ht="75" x14ac:dyDescent="0.25">
      <c r="A23" s="4">
        <v>147</v>
      </c>
      <c r="B23" s="7"/>
      <c r="C23" s="7" t="s">
        <v>16</v>
      </c>
      <c r="D23" s="7" t="s">
        <v>155</v>
      </c>
      <c r="E23" s="7"/>
      <c r="F23" s="7"/>
      <c r="G23" s="7"/>
      <c r="H23" s="4" t="s">
        <v>18</v>
      </c>
      <c r="I23" s="4"/>
      <c r="J23" s="6">
        <v>1</v>
      </c>
      <c r="K23" s="6"/>
      <c r="L23" s="5">
        <f t="shared" si="0"/>
        <v>0</v>
      </c>
      <c r="M23" s="5">
        <f t="shared" si="1"/>
        <v>0</v>
      </c>
      <c r="N23" s="10"/>
      <c r="O23" s="5">
        <f t="shared" si="2"/>
        <v>0</v>
      </c>
    </row>
    <row r="24" spans="1:15" ht="75" x14ac:dyDescent="0.25">
      <c r="A24" s="4">
        <v>148</v>
      </c>
      <c r="B24" s="7"/>
      <c r="C24" s="7" t="s">
        <v>16</v>
      </c>
      <c r="D24" s="7" t="s">
        <v>141</v>
      </c>
      <c r="E24" s="7"/>
      <c r="F24" s="7"/>
      <c r="G24" s="7"/>
      <c r="H24" s="4" t="s">
        <v>18</v>
      </c>
      <c r="I24" s="4"/>
      <c r="J24" s="6">
        <v>1</v>
      </c>
      <c r="K24" s="6"/>
      <c r="L24" s="5">
        <f t="shared" si="0"/>
        <v>0</v>
      </c>
      <c r="M24" s="5">
        <f t="shared" si="1"/>
        <v>0</v>
      </c>
      <c r="N24" s="10"/>
      <c r="O24" s="5">
        <f t="shared" si="2"/>
        <v>0</v>
      </c>
    </row>
    <row r="25" spans="1:15" ht="75" x14ac:dyDescent="0.25">
      <c r="A25" s="4">
        <v>149</v>
      </c>
      <c r="B25" s="7"/>
      <c r="C25" s="7" t="s">
        <v>16</v>
      </c>
      <c r="D25" s="7" t="s">
        <v>156</v>
      </c>
      <c r="E25" s="7"/>
      <c r="F25" s="7"/>
      <c r="G25" s="7"/>
      <c r="H25" s="4" t="s">
        <v>18</v>
      </c>
      <c r="I25" s="4"/>
      <c r="J25" s="6">
        <v>1</v>
      </c>
      <c r="K25" s="6"/>
      <c r="L25" s="5">
        <f t="shared" si="0"/>
        <v>0</v>
      </c>
      <c r="M25" s="5">
        <f t="shared" si="1"/>
        <v>0</v>
      </c>
      <c r="N25" s="10"/>
      <c r="O25" s="5">
        <f t="shared" si="2"/>
        <v>0</v>
      </c>
    </row>
    <row r="26" spans="1:15" ht="75" x14ac:dyDescent="0.25">
      <c r="A26" s="4">
        <v>150</v>
      </c>
      <c r="B26" s="7"/>
      <c r="C26" s="7" t="s">
        <v>16</v>
      </c>
      <c r="D26" s="7" t="s">
        <v>142</v>
      </c>
      <c r="E26" s="7"/>
      <c r="F26" s="7"/>
      <c r="G26" s="7"/>
      <c r="H26" s="4" t="s">
        <v>18</v>
      </c>
      <c r="I26" s="4"/>
      <c r="J26" s="6">
        <v>1</v>
      </c>
      <c r="K26" s="6"/>
      <c r="L26" s="5">
        <f t="shared" si="0"/>
        <v>0</v>
      </c>
      <c r="M26" s="5">
        <f t="shared" si="1"/>
        <v>0</v>
      </c>
      <c r="N26" s="10"/>
      <c r="O26" s="5">
        <f t="shared" si="2"/>
        <v>0</v>
      </c>
    </row>
    <row r="27" spans="1:15" ht="75" x14ac:dyDescent="0.25">
      <c r="A27" s="4">
        <v>151</v>
      </c>
      <c r="B27" s="7"/>
      <c r="C27" s="7" t="s">
        <v>16</v>
      </c>
      <c r="D27" s="7" t="s">
        <v>157</v>
      </c>
      <c r="E27" s="7"/>
      <c r="F27" s="7"/>
      <c r="G27" s="7"/>
      <c r="H27" s="4" t="s">
        <v>18</v>
      </c>
      <c r="I27" s="4"/>
      <c r="J27" s="6">
        <v>1</v>
      </c>
      <c r="K27" s="6"/>
      <c r="L27" s="5">
        <f t="shared" si="0"/>
        <v>0</v>
      </c>
      <c r="M27" s="5">
        <f t="shared" si="1"/>
        <v>0</v>
      </c>
      <c r="N27" s="10"/>
      <c r="O27" s="5">
        <f t="shared" si="2"/>
        <v>0</v>
      </c>
    </row>
    <row r="28" spans="1:15" ht="75" x14ac:dyDescent="0.25">
      <c r="A28" s="4">
        <v>152</v>
      </c>
      <c r="B28" s="7"/>
      <c r="C28" s="7" t="s">
        <v>16</v>
      </c>
      <c r="D28" s="7" t="s">
        <v>158</v>
      </c>
      <c r="E28" s="7"/>
      <c r="F28" s="7"/>
      <c r="G28" s="7"/>
      <c r="H28" s="4" t="s">
        <v>18</v>
      </c>
      <c r="I28" s="4"/>
      <c r="J28" s="6">
        <v>1</v>
      </c>
      <c r="K28" s="6"/>
      <c r="L28" s="5">
        <f t="shared" si="0"/>
        <v>0</v>
      </c>
      <c r="M28" s="5">
        <f t="shared" si="1"/>
        <v>0</v>
      </c>
      <c r="N28" s="10"/>
      <c r="O28" s="5">
        <f t="shared" si="2"/>
        <v>0</v>
      </c>
    </row>
    <row r="29" spans="1:15" ht="375" x14ac:dyDescent="0.25">
      <c r="A29" s="4">
        <v>153</v>
      </c>
      <c r="B29" s="7"/>
      <c r="C29" s="7" t="s">
        <v>16</v>
      </c>
      <c r="D29" s="7" t="s">
        <v>159</v>
      </c>
      <c r="E29" s="7"/>
      <c r="F29" s="7"/>
      <c r="G29" s="7"/>
      <c r="H29" s="4" t="s">
        <v>139</v>
      </c>
      <c r="I29" s="4"/>
      <c r="J29" s="6">
        <v>2</v>
      </c>
      <c r="K29" s="6"/>
      <c r="L29" s="5">
        <f t="shared" si="0"/>
        <v>0</v>
      </c>
      <c r="M29" s="5">
        <f t="shared" si="1"/>
        <v>0</v>
      </c>
      <c r="N29" s="10"/>
      <c r="O29" s="5">
        <f t="shared" si="2"/>
        <v>0</v>
      </c>
    </row>
    <row r="30" spans="1:15" ht="75" x14ac:dyDescent="0.25">
      <c r="A30" s="4">
        <v>154</v>
      </c>
      <c r="B30" s="7"/>
      <c r="C30" s="7" t="s">
        <v>16</v>
      </c>
      <c r="D30" s="7" t="s">
        <v>160</v>
      </c>
      <c r="E30" s="7"/>
      <c r="F30" s="7"/>
      <c r="G30" s="7"/>
      <c r="H30" s="4" t="s">
        <v>18</v>
      </c>
      <c r="I30" s="4"/>
      <c r="J30" s="6">
        <v>1</v>
      </c>
      <c r="K30" s="6"/>
      <c r="L30" s="5">
        <f t="shared" si="0"/>
        <v>0</v>
      </c>
      <c r="M30" s="5">
        <f t="shared" si="1"/>
        <v>0</v>
      </c>
      <c r="N30" s="10"/>
      <c r="O30" s="5">
        <f t="shared" si="2"/>
        <v>0</v>
      </c>
    </row>
    <row r="31" spans="1:15" ht="75" x14ac:dyDescent="0.25">
      <c r="A31" s="4">
        <v>155</v>
      </c>
      <c r="B31" s="7"/>
      <c r="C31" s="7" t="s">
        <v>16</v>
      </c>
      <c r="D31" s="7" t="s">
        <v>140</v>
      </c>
      <c r="E31" s="7"/>
      <c r="F31" s="7"/>
      <c r="G31" s="7"/>
      <c r="H31" s="4" t="s">
        <v>18</v>
      </c>
      <c r="I31" s="4"/>
      <c r="J31" s="6">
        <v>1</v>
      </c>
      <c r="K31" s="6"/>
      <c r="L31" s="5">
        <f t="shared" si="0"/>
        <v>0</v>
      </c>
      <c r="M31" s="5">
        <f t="shared" si="1"/>
        <v>0</v>
      </c>
      <c r="N31" s="10"/>
      <c r="O31" s="5">
        <f t="shared" si="2"/>
        <v>0</v>
      </c>
    </row>
    <row r="32" spans="1:15" ht="75" x14ac:dyDescent="0.25">
      <c r="A32" s="4">
        <v>156</v>
      </c>
      <c r="B32" s="7"/>
      <c r="C32" s="7" t="s">
        <v>16</v>
      </c>
      <c r="D32" s="7" t="s">
        <v>161</v>
      </c>
      <c r="E32" s="7"/>
      <c r="F32" s="7"/>
      <c r="G32" s="7"/>
      <c r="H32" s="4" t="s">
        <v>18</v>
      </c>
      <c r="I32" s="4"/>
      <c r="J32" s="6">
        <v>2</v>
      </c>
      <c r="K32" s="6"/>
      <c r="L32" s="5">
        <f t="shared" si="0"/>
        <v>0</v>
      </c>
      <c r="M32" s="5">
        <f t="shared" si="1"/>
        <v>0</v>
      </c>
      <c r="N32" s="10"/>
      <c r="O32" s="5">
        <f t="shared" si="2"/>
        <v>0</v>
      </c>
    </row>
    <row r="33" spans="9:15" x14ac:dyDescent="0.25">
      <c r="I33" t="s">
        <v>63</v>
      </c>
      <c r="J33" s="5"/>
      <c r="K33" s="5"/>
      <c r="L33" s="5"/>
      <c r="M33" s="5">
        <f>SUM(M4:M32)</f>
        <v>0</v>
      </c>
      <c r="N33" s="11"/>
      <c r="O33" s="5">
        <f>SUM(O4:O32)</f>
        <v>0</v>
      </c>
    </row>
  </sheetData>
  <sheetProtection sheet="1"/>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2"/>
  <sheetViews>
    <sheetView tabSelected="1" workbookViewId="0">
      <selection activeCell="N12" sqref="N12"/>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162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345" x14ac:dyDescent="0.25">
      <c r="A4" s="4">
        <v>157</v>
      </c>
      <c r="B4" s="7"/>
      <c r="C4" s="7" t="s">
        <v>16</v>
      </c>
      <c r="D4" s="7" t="s">
        <v>163</v>
      </c>
      <c r="E4" s="7"/>
      <c r="F4" s="7"/>
      <c r="G4" s="7"/>
      <c r="H4" s="4" t="s">
        <v>139</v>
      </c>
      <c r="I4" s="4"/>
      <c r="J4" s="6">
        <v>90</v>
      </c>
      <c r="K4" s="6"/>
      <c r="L4" s="5">
        <f t="shared" ref="L4:L11" si="0">ROUND(K4*((100+N4)/100),2)</f>
        <v>0</v>
      </c>
      <c r="M4" s="5">
        <f t="shared" ref="M4:M11" si="1">J4*K4</f>
        <v>0</v>
      </c>
      <c r="N4" s="10"/>
      <c r="O4" s="5">
        <f t="shared" ref="O4:O11" si="2">J4*L4</f>
        <v>0</v>
      </c>
    </row>
    <row r="5" spans="1:15" ht="75" x14ac:dyDescent="0.25">
      <c r="A5" s="4">
        <v>158</v>
      </c>
      <c r="B5" s="7"/>
      <c r="C5" s="7" t="s">
        <v>16</v>
      </c>
      <c r="D5" s="7" t="s">
        <v>164</v>
      </c>
      <c r="E5" s="7"/>
      <c r="F5" s="7"/>
      <c r="G5" s="7"/>
      <c r="H5" s="4" t="s">
        <v>18</v>
      </c>
      <c r="I5" s="4"/>
      <c r="J5" s="6">
        <v>1</v>
      </c>
      <c r="K5" s="6"/>
      <c r="L5" s="5">
        <f t="shared" si="0"/>
        <v>0</v>
      </c>
      <c r="M5" s="5">
        <f t="shared" si="1"/>
        <v>0</v>
      </c>
      <c r="N5" s="10"/>
      <c r="O5" s="5">
        <f t="shared" si="2"/>
        <v>0</v>
      </c>
    </row>
    <row r="6" spans="1:15" ht="75" x14ac:dyDescent="0.25">
      <c r="A6" s="4">
        <v>159</v>
      </c>
      <c r="B6" s="7"/>
      <c r="C6" s="7" t="s">
        <v>16</v>
      </c>
      <c r="D6" s="7" t="s">
        <v>165</v>
      </c>
      <c r="E6" s="7"/>
      <c r="F6" s="7"/>
      <c r="G6" s="7"/>
      <c r="H6" s="4" t="s">
        <v>18</v>
      </c>
      <c r="I6" s="4"/>
      <c r="J6" s="6">
        <v>1</v>
      </c>
      <c r="K6" s="6"/>
      <c r="L6" s="5">
        <f t="shared" si="0"/>
        <v>0</v>
      </c>
      <c r="M6" s="5">
        <f t="shared" si="1"/>
        <v>0</v>
      </c>
      <c r="N6" s="10"/>
      <c r="O6" s="5">
        <f t="shared" si="2"/>
        <v>0</v>
      </c>
    </row>
    <row r="7" spans="1:15" ht="75" x14ac:dyDescent="0.25">
      <c r="A7" s="4">
        <v>160</v>
      </c>
      <c r="B7" s="7"/>
      <c r="C7" s="7" t="s">
        <v>16</v>
      </c>
      <c r="D7" s="7" t="s">
        <v>166</v>
      </c>
      <c r="E7" s="7"/>
      <c r="F7" s="7"/>
      <c r="G7" s="7"/>
      <c r="H7" s="4" t="s">
        <v>18</v>
      </c>
      <c r="I7" s="4"/>
      <c r="J7" s="6">
        <v>1</v>
      </c>
      <c r="K7" s="6"/>
      <c r="L7" s="5">
        <f t="shared" si="0"/>
        <v>0</v>
      </c>
      <c r="M7" s="5">
        <f t="shared" si="1"/>
        <v>0</v>
      </c>
      <c r="N7" s="10"/>
      <c r="O7" s="5">
        <f t="shared" si="2"/>
        <v>0</v>
      </c>
    </row>
    <row r="8" spans="1:15" ht="300" x14ac:dyDescent="0.25">
      <c r="A8" s="4">
        <v>161</v>
      </c>
      <c r="B8" s="7"/>
      <c r="C8" s="7" t="s">
        <v>16</v>
      </c>
      <c r="D8" s="7" t="s">
        <v>167</v>
      </c>
      <c r="E8" s="7"/>
      <c r="F8" s="7"/>
      <c r="G8" s="7"/>
      <c r="H8" s="4" t="s">
        <v>139</v>
      </c>
      <c r="I8" s="4"/>
      <c r="J8" s="6">
        <v>2</v>
      </c>
      <c r="K8" s="6"/>
      <c r="L8" s="5">
        <f t="shared" si="0"/>
        <v>0</v>
      </c>
      <c r="M8" s="5">
        <f t="shared" si="1"/>
        <v>0</v>
      </c>
      <c r="N8" s="10"/>
      <c r="O8" s="5">
        <f t="shared" si="2"/>
        <v>0</v>
      </c>
    </row>
    <row r="9" spans="1:15" ht="75" x14ac:dyDescent="0.25">
      <c r="A9" s="4">
        <v>162</v>
      </c>
      <c r="B9" s="7"/>
      <c r="C9" s="7" t="s">
        <v>16</v>
      </c>
      <c r="D9" s="7" t="s">
        <v>168</v>
      </c>
      <c r="E9" s="7"/>
      <c r="F9" s="7"/>
      <c r="G9" s="7"/>
      <c r="H9" s="4" t="s">
        <v>18</v>
      </c>
      <c r="I9" s="4"/>
      <c r="J9" s="6">
        <v>1</v>
      </c>
      <c r="K9" s="6"/>
      <c r="L9" s="5">
        <f t="shared" si="0"/>
        <v>0</v>
      </c>
      <c r="M9" s="5">
        <f t="shared" si="1"/>
        <v>0</v>
      </c>
      <c r="N9" s="10"/>
      <c r="O9" s="5">
        <f t="shared" si="2"/>
        <v>0</v>
      </c>
    </row>
    <row r="10" spans="1:15" ht="75" x14ac:dyDescent="0.25">
      <c r="A10" s="4">
        <v>163</v>
      </c>
      <c r="B10" s="7"/>
      <c r="C10" s="7" t="s">
        <v>16</v>
      </c>
      <c r="D10" s="7" t="s">
        <v>169</v>
      </c>
      <c r="E10" s="7"/>
      <c r="F10" s="7"/>
      <c r="G10" s="7"/>
      <c r="H10" s="4" t="s">
        <v>18</v>
      </c>
      <c r="I10" s="4"/>
      <c r="J10" s="6">
        <v>1</v>
      </c>
      <c r="K10" s="6"/>
      <c r="L10" s="5">
        <f t="shared" si="0"/>
        <v>0</v>
      </c>
      <c r="M10" s="5">
        <f t="shared" si="1"/>
        <v>0</v>
      </c>
      <c r="N10" s="10"/>
      <c r="O10" s="5">
        <f t="shared" si="2"/>
        <v>0</v>
      </c>
    </row>
    <row r="11" spans="1:15" ht="75" x14ac:dyDescent="0.25">
      <c r="A11" s="4">
        <v>164</v>
      </c>
      <c r="B11" s="7"/>
      <c r="C11" s="7" t="s">
        <v>16</v>
      </c>
      <c r="D11" s="7" t="s">
        <v>170</v>
      </c>
      <c r="E11" s="7"/>
      <c r="F11" s="7"/>
      <c r="G11" s="7"/>
      <c r="H11" s="4" t="s">
        <v>18</v>
      </c>
      <c r="I11" s="4"/>
      <c r="J11" s="6">
        <v>1</v>
      </c>
      <c r="K11" s="6"/>
      <c r="L11" s="5">
        <f t="shared" si="0"/>
        <v>0</v>
      </c>
      <c r="M11" s="5">
        <f t="shared" si="1"/>
        <v>0</v>
      </c>
      <c r="N11" s="10"/>
      <c r="O11" s="5">
        <f t="shared" si="2"/>
        <v>0</v>
      </c>
    </row>
    <row r="12" spans="1:15" x14ac:dyDescent="0.25">
      <c r="I12" t="s">
        <v>63</v>
      </c>
      <c r="J12" s="5"/>
      <c r="K12" s="5"/>
      <c r="L12" s="5"/>
      <c r="M12" s="5">
        <f>SUM(M4:M11)</f>
        <v>0</v>
      </c>
      <c r="N12" s="11"/>
      <c r="O12" s="5">
        <f>SUM(O4:O11)</f>
        <v>0</v>
      </c>
    </row>
  </sheetData>
  <sheetProtection sheet="1"/>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(P1) Gwoździe</vt:lpstr>
      <vt:lpstr>(P2) Płyty</vt:lpstr>
      <vt:lpstr>(P3) Stabilizatory</vt:lpstr>
      <vt:lpstr>(P4) materiały do stabilizacji</vt:lpstr>
      <vt:lpstr>(P5) materiały medyczne do zła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cp:lastPrinted>2026-06-25T10:41:12Z</cp:lastPrinted>
  <dcterms:created xsi:type="dcterms:W3CDTF">2026-06-25T10:38:11Z</dcterms:created>
  <dcterms:modified xsi:type="dcterms:W3CDTF">2026-06-25T10:41:46Z</dcterms:modified>
  <cp:category/>
</cp:coreProperties>
</file>