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192.168.10.33\Postępowania ZP\Postępowania\2026\Ustawa\77 System dla PC\(2)Dokumentacja postepowania opublikowana w portalu w dniu wszczęcia\"/>
    </mc:Choice>
  </mc:AlternateContent>
  <xr:revisionPtr revIDLastSave="0" documentId="13_ncr:1_{D6F7834D-6260-4897-94F1-802EC5A1CE27}" xr6:coauthVersionLast="47" xr6:coauthVersionMax="47" xr10:uidLastSave="{00000000-0000-0000-0000-000000000000}"/>
  <bookViews>
    <workbookView xWindow="-120" yWindow="-120" windowWidth="29040" windowHeight="15720" xr2:uid="{00000000-000D-0000-FFFF-FFFF00000000}"/>
  </bookViews>
  <sheets>
    <sheet name="(P1) Systemy zamknięte" sheetId="1" r:id="rId1"/>
  </sheets>
  <calcPr calcId="181029" forceFullCalc="1"/>
</workbook>
</file>

<file path=xl/calcChain.xml><?xml version="1.0" encoding="utf-8"?>
<calcChain xmlns="http://schemas.openxmlformats.org/spreadsheetml/2006/main">
  <c r="M7" i="1" l="1"/>
  <c r="L7" i="1"/>
  <c r="O7" i="1" s="1"/>
  <c r="M6" i="1"/>
  <c r="L6" i="1"/>
  <c r="O6" i="1" s="1"/>
  <c r="M5" i="1"/>
  <c r="L5" i="1"/>
  <c r="O5" i="1" s="1"/>
  <c r="M4" i="1"/>
  <c r="M8" i="1" s="1"/>
  <c r="L4" i="1"/>
  <c r="O4" i="1" s="1"/>
  <c r="O8" i="1" s="1"/>
</calcChain>
</file>

<file path=xl/sharedStrings.xml><?xml version="1.0" encoding="utf-8"?>
<sst xmlns="http://schemas.openxmlformats.org/spreadsheetml/2006/main" count="29" uniqueCount="24">
  <si>
    <t>(P1) Systemy zamknięte</t>
  </si>
  <si>
    <t>LP.</t>
  </si>
  <si>
    <t>Nazwa wykonawcy</t>
  </si>
  <si>
    <t>Indeks produktu u zamawiającego</t>
  </si>
  <si>
    <t>Przedmiot zakupu</t>
  </si>
  <si>
    <t>Indeks produktu u dostawcy- 20 znaków</t>
  </si>
  <si>
    <t>Nazwa produktu u dostawcy - 120 znaków</t>
  </si>
  <si>
    <t>Nazwa producenta</t>
  </si>
  <si>
    <t>Zamawiana jednostka miary</t>
  </si>
  <si>
    <t>Oferowana wielkość opakowania</t>
  </si>
  <si>
    <t>Ilość zamawianych jednostek miary</t>
  </si>
  <si>
    <t>Cena jednostki miary netto [zł]</t>
  </si>
  <si>
    <t>Cena jednostki miary brutto [zł]</t>
  </si>
  <si>
    <t>Wartość netto [zł]</t>
  </si>
  <si>
    <t>VAT %</t>
  </si>
  <si>
    <t>Wartość brutto [zł]</t>
  </si>
  <si>
    <t>401.02.04.03 Igły, strzykawki, wenflony Igły, strzykawki, wenflony</t>
  </si>
  <si>
    <t>"Strzykawka-konstrukcja całkowicie szczelna, zamknięta, uniemożliwiająca demontaż tłoka, połączona trwale z konektorem (umożliwiającym pobranie roztworu leku cytostatycznego z fiolki w systemie hermetycznie zamkniętym). Strzykawka zawiera sterylne powietrze wewnątrz, jest zaopatrzona w uszczelkę typu O-ring 3 warstwową, uniemożliwiającą uwalnianie się oparów/aerozoli poprzez tylną część strzykawki. Wewnątrz strzykawki rurka ze stali nierdzewnej, w której znajdują się dwie igły jedna dla płynu wykorzystywana do transferu leku, druga dla sterylnego powietrza dostarczanego ze strzykawki do fiolki. Strzykawka zapewnia dzięki temu wyrównanie ciśnienia przy transferze cieczy z oraz do fiolki. Strzykawka w pełni bezpieczna, uniemożliwiająca nieświadome ukłucie. Nie wymaga nakręcania i obracania w momencie łączenia z adapterem do fiolki. Materiały, z których wykonana jest  strzykawka, są wolne od: DEHP, lateksu i BPA. Strzykawki o pojemności: 3 ml, 5 ml, 10 ml, 20 ml, 35 ml i 60 ml z systemem ułatwiającym pobieranie cieczy oleistych.
Zamawiający przy każdym zamówieniu będzie definiował zapotrzebowanie na poszczególne pojemności."</t>
  </si>
  <si>
    <t>sztuka</t>
  </si>
  <si>
    <t>401.02.04.16 Pozostały jednorazowy sprzęt i materiały Pozostały jednorazowy sprzęt i materiały medyczne</t>
  </si>
  <si>
    <t>Adapter Luer Lock męski - pozwala zmienić każdy standardowy port żeński w element systemu zamkniętego, w który można bezpiecznie wstrzykiwać lek strzykawką z punktu 1. System sygnalizacji akustycznej podczas podłączania strzykawki</t>
  </si>
  <si>
    <t>Adapter pasujący do wszystkich typów dostępnych na rynku standardowych fiolek, zapewniający bezpieczny i wolny od zanieczyszczeń sposób dostępu do leku. Centralne nakłucie - wymuszane przez konstrukcję oraz podwójny zatrzask. Adapter musi być kompatybilny ze strzykawką z p-kt 1. Materiały z których wykonany jest adapter są wolne od: DEHP, lateksu i BPA. Łącznik dostępny w następujących rozmiarach (pojemnościach): Kompatybilny z fiolkami o średnicy 13 mm, Kompatybilny z fiolkami o średnicy 17 mm, Kompatybilny z fiolkami o średnicy 20 mm, Kompatybilny z fiolkami o średnicy 28 mm. Zamawiający przy każdym zamówieniu będzie definiował zapotrzebowanie na poszczególne pojemności. System sygnalizacji akustycznej podczas podłączania łącznika do fiolki. Łącznik we współpracy ze strzykawką zapewnia wyrównanie ciśnienia przy transferze cieczy z oraz do fiolki.</t>
  </si>
  <si>
    <t>Adapter kolcowy do pobierania rozpuszczalnika (np. NaCl) z worka lub butelki, umożliwiający przepływ powietrza w celu wyrównania ciśnień. Kompatybilny ze strzykawką z p-kt 1. Tak jak w przypadku pozostałych elementów nie zawiera DEHP, Lateksu oraz BPA.</t>
  </si>
  <si>
    <t>Razem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</si>
</sst>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rgb="FFDDD9C4"/>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xf numFmtId="0" fontId="1" fillId="0" borderId="0" xfId="0" applyFont="1" applyAlignment="1">
      <alignment horizontal="centerContinuous"/>
    </xf>
    <xf numFmtId="0" fontId="2" fillId="2" borderId="1" xfId="0" applyFont="1" applyFill="1" applyBorder="1" applyAlignment="1">
      <alignment horizontal="centerContinuous" wrapText="1"/>
    </xf>
    <xf numFmtId="0" fontId="0" fillId="0" borderId="1" xfId="0" applyBorder="1" applyAlignment="1">
      <alignment horizontal="centerContinuous"/>
    </xf>
    <xf numFmtId="0" fontId="0" fillId="0" borderId="1" xfId="0" applyBorder="1" applyAlignment="1" applyProtection="1">
      <alignment horizontal="center"/>
      <protection locked="0"/>
    </xf>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0" fontId="0" fillId="0" borderId="1" xfId="0" applyBorder="1" applyAlignment="1" applyProtection="1">
      <alignment horizontal="left" vertical="top" wrapText="1"/>
      <protection locked="0"/>
    </xf>
    <xf numFmtId="1" fontId="2" fillId="2" borderId="1" xfId="0" applyNumberFormat="1" applyFont="1" applyFill="1" applyBorder="1" applyAlignment="1">
      <alignment horizontal="centerContinuous" wrapText="1"/>
    </xf>
    <xf numFmtId="1" fontId="0" fillId="0" borderId="1" xfId="0" applyNumberFormat="1" applyBorder="1" applyAlignment="1">
      <alignment horizontal="centerContinuous"/>
    </xf>
    <xf numFmtId="1" fontId="0" fillId="0" borderId="1" xfId="0" applyNumberFormat="1" applyBorder="1" applyAlignment="1" applyProtection="1">
      <alignment horizontal="center"/>
      <protection locked="0"/>
    </xf>
    <xf numFmtId="1" fontId="0" fillId="0" borderId="1" xfId="0" applyNumberFormat="1" applyBorder="1" applyAlignment="1">
      <alignment horizontal="center"/>
    </xf>
    <xf numFmtId="1" fontId="0" fillId="0" borderId="0" xfId="0" applyNumberFormat="1"/>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8"/>
  <sheetViews>
    <sheetView tabSelected="1" workbookViewId="0">
      <selection activeCell="N8" sqref="N8"/>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0</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315" x14ac:dyDescent="0.25">
      <c r="A4" s="4">
        <v>1</v>
      </c>
      <c r="B4" s="7"/>
      <c r="C4" s="7" t="s">
        <v>16</v>
      </c>
      <c r="D4" s="7" t="s">
        <v>17</v>
      </c>
      <c r="E4" s="7"/>
      <c r="F4" s="7"/>
      <c r="G4" s="7"/>
      <c r="H4" s="4" t="s">
        <v>18</v>
      </c>
      <c r="I4" s="4"/>
      <c r="J4" s="6">
        <v>8000</v>
      </c>
      <c r="K4" s="6"/>
      <c r="L4" s="5">
        <f>ROUND(K4*((100+N4)/100),2)</f>
        <v>0</v>
      </c>
      <c r="M4" s="5">
        <f>J4*K4</f>
        <v>0</v>
      </c>
      <c r="N4" s="10"/>
      <c r="O4" s="5">
        <f>J4*L4</f>
        <v>0</v>
      </c>
    </row>
    <row r="5" spans="1:15" ht="150" x14ac:dyDescent="0.25">
      <c r="A5" s="4">
        <v>2</v>
      </c>
      <c r="B5" s="7"/>
      <c r="C5" s="7" t="s">
        <v>19</v>
      </c>
      <c r="D5" s="7" t="s">
        <v>20</v>
      </c>
      <c r="E5" s="7"/>
      <c r="F5" s="7"/>
      <c r="G5" s="7"/>
      <c r="H5" s="4" t="s">
        <v>18</v>
      </c>
      <c r="I5" s="4"/>
      <c r="J5" s="6">
        <v>12000</v>
      </c>
      <c r="K5" s="6"/>
      <c r="L5" s="5">
        <f>ROUND(K5*((100+N5)/100),2)</f>
        <v>0</v>
      </c>
      <c r="M5" s="5">
        <f>J5*K5</f>
        <v>0</v>
      </c>
      <c r="N5" s="10"/>
      <c r="O5" s="5">
        <f>J5*L5</f>
        <v>0</v>
      </c>
    </row>
    <row r="6" spans="1:15" ht="225" x14ac:dyDescent="0.25">
      <c r="A6" s="4">
        <v>3</v>
      </c>
      <c r="B6" s="7"/>
      <c r="C6" s="7" t="s">
        <v>19</v>
      </c>
      <c r="D6" s="7" t="s">
        <v>21</v>
      </c>
      <c r="E6" s="7"/>
      <c r="F6" s="7"/>
      <c r="G6" s="7"/>
      <c r="H6" s="4" t="s">
        <v>18</v>
      </c>
      <c r="I6" s="4"/>
      <c r="J6" s="6">
        <v>8000</v>
      </c>
      <c r="K6" s="6"/>
      <c r="L6" s="5">
        <f>ROUND(K6*((100+N6)/100),2)</f>
        <v>0</v>
      </c>
      <c r="M6" s="5">
        <f>J6*K6</f>
        <v>0</v>
      </c>
      <c r="N6" s="10"/>
      <c r="O6" s="5">
        <f>J6*L6</f>
        <v>0</v>
      </c>
    </row>
    <row r="7" spans="1:15" ht="150" x14ac:dyDescent="0.25">
      <c r="A7" s="4">
        <v>4</v>
      </c>
      <c r="B7" s="7"/>
      <c r="C7" s="7" t="s">
        <v>19</v>
      </c>
      <c r="D7" s="7" t="s">
        <v>22</v>
      </c>
      <c r="E7" s="7"/>
      <c r="F7" s="7"/>
      <c r="G7" s="7"/>
      <c r="H7" s="4" t="s">
        <v>18</v>
      </c>
      <c r="I7" s="4"/>
      <c r="J7" s="6">
        <v>400</v>
      </c>
      <c r="K7" s="6"/>
      <c r="L7" s="5">
        <f>ROUND(K7*((100+N7)/100),2)</f>
        <v>0</v>
      </c>
      <c r="M7" s="5">
        <f>J7*K7</f>
        <v>0</v>
      </c>
      <c r="N7" s="10"/>
      <c r="O7" s="5">
        <f>J7*L7</f>
        <v>0</v>
      </c>
    </row>
    <row r="8" spans="1:15" x14ac:dyDescent="0.25">
      <c r="I8" t="s">
        <v>23</v>
      </c>
      <c r="J8" s="5"/>
      <c r="K8" s="5"/>
      <c r="L8" s="5"/>
      <c r="M8" s="5">
        <f>SUM(M4:M7)</f>
        <v>0</v>
      </c>
      <c r="N8" s="11"/>
      <c r="O8" s="5">
        <f>SUM(O4:O7)</f>
        <v>0</v>
      </c>
    </row>
  </sheetData>
  <sheetProtection sheet="1"/>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(P1) Systemy zamknięte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Wiesław Babiżewski</cp:lastModifiedBy>
  <dcterms:created xsi:type="dcterms:W3CDTF">2026-07-07T08:38:12Z</dcterms:created>
  <dcterms:modified xsi:type="dcterms:W3CDTF">2026-07-08T07:06:06Z</dcterms:modified>
  <cp:category/>
</cp:coreProperties>
</file>