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USTAWA\78 PN 26 PRODUKTY LECZNICZE I OPATRUNKI\(2)Dokumentacja postepowania opublikowana w portalu w dniu wszczęcia\"/>
    </mc:Choice>
  </mc:AlternateContent>
  <xr:revisionPtr revIDLastSave="0" documentId="8_{897514A9-7006-40C6-86E3-6B73DBE7B31C}" xr6:coauthVersionLast="47" xr6:coauthVersionMax="47" xr10:uidLastSave="{00000000-0000-0000-0000-000000000000}"/>
  <bookViews>
    <workbookView xWindow="-120" yWindow="-120" windowWidth="29040" windowHeight="15720" firstSheet="28" activeTab="31" xr2:uid="{00000000-000D-0000-FFFF-FFFF00000000}"/>
  </bookViews>
  <sheets>
    <sheet name="(P1) Ropiwakaina" sheetId="1" r:id="rId1"/>
    <sheet name="(P2) Naldemedyna" sheetId="2" r:id="rId2"/>
    <sheet name="(P3) Leki okulistyczne" sheetId="3" r:id="rId3"/>
    <sheet name="(P4) Leki narkotyczne" sheetId="4" r:id="rId4"/>
    <sheet name="(P5) Diety EN i ONS" sheetId="5" r:id="rId5"/>
    <sheet name="(P6) Leki różne 1" sheetId="6" r:id="rId6"/>
    <sheet name="(P7) Leki różne 2" sheetId="7" r:id="rId7"/>
    <sheet name="(P8) Leki różne 3" sheetId="8" r:id="rId8"/>
    <sheet name="(P9) Gadobutrol" sheetId="9" r:id="rId9"/>
    <sheet name="(P10) Cefuroksym" sheetId="10" r:id="rId10"/>
    <sheet name="(P11) Midazolam roztwór do sto" sheetId="11" r:id="rId11"/>
    <sheet name="(P12) Leki różne formy doustne" sheetId="12" r:id="rId12"/>
    <sheet name="(P13) Novoseven" sheetId="13" r:id="rId13"/>
    <sheet name="(P14) Antybiotyki" sheetId="14" r:id="rId14"/>
    <sheet name="(P15) Leki różne 4" sheetId="15" r:id="rId15"/>
    <sheet name="(P16) Flumazenil" sheetId="16" r:id="rId16"/>
    <sheet name="(P17) Kwas traneksamowy" sheetId="17" r:id="rId17"/>
    <sheet name="(P18) Immunoglobulina ludzka n" sheetId="18" r:id="rId18"/>
    <sheet name="(P19) Bezpieczne pojemniki z f" sheetId="19" r:id="rId19"/>
    <sheet name="(P20) Preparat do wypełniania " sheetId="20" r:id="rId20"/>
    <sheet name="(P21) Isoprenalinum" sheetId="21" r:id="rId21"/>
    <sheet name="(P22) Epoetyna alfa" sheetId="22" r:id="rId22"/>
    <sheet name="(P23) Filgrastim" sheetId="23" r:id="rId23"/>
    <sheet name="(P24) Etomidat" sheetId="24" r:id="rId24"/>
    <sheet name="(P25) Olanzapina i.v." sheetId="25" r:id="rId25"/>
    <sheet name="(P26) Emtrycytabina + tenofovi" sheetId="26" r:id="rId26"/>
    <sheet name="(P27) Krem pielęgnacyjny, natł" sheetId="27" r:id="rId27"/>
    <sheet name="(P28) Artemisol" sheetId="28" r:id="rId28"/>
    <sheet name="(P29) Roztwór do płukania ran" sheetId="29" r:id="rId29"/>
    <sheet name="(P30) Leki różne 5" sheetId="30" r:id="rId30"/>
    <sheet name="(P31) Żywność specjalnego prze" sheetId="31" r:id="rId31"/>
    <sheet name="(P32) Hydrocortyson ampułki" sheetId="32" r:id="rId32"/>
  </sheets>
  <calcPr calcId="181029" forceFullCalc="1"/>
</workbook>
</file>

<file path=xl/calcChain.xml><?xml version="1.0" encoding="utf-8"?>
<calcChain xmlns="http://schemas.openxmlformats.org/spreadsheetml/2006/main">
  <c r="M4" i="32" l="1"/>
  <c r="M5" i="32" s="1"/>
  <c r="L4" i="32"/>
  <c r="O4" i="32" s="1"/>
  <c r="O5" i="32" s="1"/>
  <c r="M4" i="31"/>
  <c r="M5" i="31" s="1"/>
  <c r="L4" i="31"/>
  <c r="O4" i="31" s="1"/>
  <c r="O5" i="31" s="1"/>
  <c r="M12" i="30"/>
  <c r="L12" i="30"/>
  <c r="O12" i="30" s="1"/>
  <c r="M11" i="30"/>
  <c r="L11" i="30"/>
  <c r="O11" i="30" s="1"/>
  <c r="M10" i="30"/>
  <c r="L10" i="30"/>
  <c r="O10" i="30" s="1"/>
  <c r="M9" i="30"/>
  <c r="L9" i="30"/>
  <c r="O9" i="30" s="1"/>
  <c r="M8" i="30"/>
  <c r="L8" i="30"/>
  <c r="O8" i="30" s="1"/>
  <c r="M7" i="30"/>
  <c r="L7" i="30"/>
  <c r="O7" i="30" s="1"/>
  <c r="M6" i="30"/>
  <c r="L6" i="30"/>
  <c r="O6" i="30" s="1"/>
  <c r="M5" i="30"/>
  <c r="L5" i="30"/>
  <c r="O5" i="30" s="1"/>
  <c r="M4" i="30"/>
  <c r="L4" i="30"/>
  <c r="O4" i="30" s="1"/>
  <c r="M4" i="29"/>
  <c r="M5" i="29" s="1"/>
  <c r="L4" i="29"/>
  <c r="O4" i="29" s="1"/>
  <c r="O5" i="29" s="1"/>
  <c r="M4" i="28"/>
  <c r="M5" i="28" s="1"/>
  <c r="L4" i="28"/>
  <c r="O4" i="28" s="1"/>
  <c r="O5" i="28" s="1"/>
  <c r="M4" i="27"/>
  <c r="M5" i="27" s="1"/>
  <c r="L4" i="27"/>
  <c r="O4" i="27" s="1"/>
  <c r="O5" i="27" s="1"/>
  <c r="M4" i="26"/>
  <c r="M5" i="26" s="1"/>
  <c r="L4" i="26"/>
  <c r="O4" i="26" s="1"/>
  <c r="O5" i="26" s="1"/>
  <c r="M4" i="25"/>
  <c r="M5" i="25" s="1"/>
  <c r="L4" i="25"/>
  <c r="O4" i="25" s="1"/>
  <c r="O5" i="25" s="1"/>
  <c r="M4" i="24"/>
  <c r="M5" i="24" s="1"/>
  <c r="L4" i="24"/>
  <c r="O4" i="24" s="1"/>
  <c r="O5" i="24" s="1"/>
  <c r="M5" i="23"/>
  <c r="L5" i="23"/>
  <c r="O5" i="23" s="1"/>
  <c r="M4" i="23"/>
  <c r="M6" i="23" s="1"/>
  <c r="L4" i="23"/>
  <c r="O4" i="23" s="1"/>
  <c r="M8" i="22"/>
  <c r="L8" i="22"/>
  <c r="O8" i="22" s="1"/>
  <c r="M7" i="22"/>
  <c r="L7" i="22"/>
  <c r="O7" i="22" s="1"/>
  <c r="M6" i="22"/>
  <c r="L6" i="22"/>
  <c r="O6" i="22" s="1"/>
  <c r="M5" i="22"/>
  <c r="L5" i="22"/>
  <c r="O5" i="22" s="1"/>
  <c r="M4" i="22"/>
  <c r="L4" i="22"/>
  <c r="O4" i="22" s="1"/>
  <c r="M4" i="21"/>
  <c r="M5" i="21" s="1"/>
  <c r="L4" i="21"/>
  <c r="O4" i="21" s="1"/>
  <c r="O5" i="21" s="1"/>
  <c r="M4" i="20"/>
  <c r="M5" i="20" s="1"/>
  <c r="L4" i="20"/>
  <c r="O4" i="20" s="1"/>
  <c r="O5" i="20" s="1"/>
  <c r="M5" i="19"/>
  <c r="L5" i="19"/>
  <c r="O5" i="19" s="1"/>
  <c r="M4" i="19"/>
  <c r="L4" i="19"/>
  <c r="O4" i="19" s="1"/>
  <c r="M6" i="18"/>
  <c r="L6" i="18"/>
  <c r="O6" i="18" s="1"/>
  <c r="M5" i="18"/>
  <c r="L5" i="18"/>
  <c r="O5" i="18" s="1"/>
  <c r="M4" i="18"/>
  <c r="L4" i="18"/>
  <c r="O4" i="18" s="1"/>
  <c r="M4" i="17"/>
  <c r="M5" i="17" s="1"/>
  <c r="L4" i="17"/>
  <c r="O4" i="17" s="1"/>
  <c r="O5" i="17" s="1"/>
  <c r="M4" i="16"/>
  <c r="M5" i="16" s="1"/>
  <c r="L4" i="16"/>
  <c r="O4" i="16" s="1"/>
  <c r="O5" i="16" s="1"/>
  <c r="M7" i="15"/>
  <c r="L7" i="15"/>
  <c r="O7" i="15" s="1"/>
  <c r="M6" i="15"/>
  <c r="L6" i="15"/>
  <c r="O6" i="15" s="1"/>
  <c r="M5" i="15"/>
  <c r="L5" i="15"/>
  <c r="O5" i="15" s="1"/>
  <c r="M4" i="15"/>
  <c r="L4" i="15"/>
  <c r="O4" i="15" s="1"/>
  <c r="M37" i="14"/>
  <c r="L37" i="14"/>
  <c r="O37" i="14" s="1"/>
  <c r="M36" i="14"/>
  <c r="L36" i="14"/>
  <c r="O36" i="14" s="1"/>
  <c r="M35" i="14"/>
  <c r="L35" i="14"/>
  <c r="O35" i="14" s="1"/>
  <c r="M34" i="14"/>
  <c r="L34" i="14"/>
  <c r="O34" i="14" s="1"/>
  <c r="M33" i="14"/>
  <c r="L33" i="14"/>
  <c r="O33" i="14" s="1"/>
  <c r="M32" i="14"/>
  <c r="L32" i="14"/>
  <c r="O32" i="14" s="1"/>
  <c r="M31" i="14"/>
  <c r="L31" i="14"/>
  <c r="O31" i="14" s="1"/>
  <c r="M30" i="14"/>
  <c r="L30" i="14"/>
  <c r="O30" i="14" s="1"/>
  <c r="M29" i="14"/>
  <c r="L29" i="14"/>
  <c r="O29" i="14" s="1"/>
  <c r="M28" i="14"/>
  <c r="L28" i="14"/>
  <c r="O28" i="14" s="1"/>
  <c r="M27" i="14"/>
  <c r="L27" i="14"/>
  <c r="O27" i="14" s="1"/>
  <c r="M26" i="14"/>
  <c r="L26" i="14"/>
  <c r="O26" i="14" s="1"/>
  <c r="M25" i="14"/>
  <c r="L25" i="14"/>
  <c r="O25" i="14" s="1"/>
  <c r="M24" i="14"/>
  <c r="L24" i="14"/>
  <c r="O24" i="14" s="1"/>
  <c r="M23" i="14"/>
  <c r="L23" i="14"/>
  <c r="O23" i="14" s="1"/>
  <c r="M22" i="14"/>
  <c r="L22" i="14"/>
  <c r="O22" i="14" s="1"/>
  <c r="M21" i="14"/>
  <c r="L21" i="14"/>
  <c r="O21" i="14" s="1"/>
  <c r="M20" i="14"/>
  <c r="L20" i="14"/>
  <c r="O20" i="14" s="1"/>
  <c r="M19" i="14"/>
  <c r="L19" i="14"/>
  <c r="O19" i="14" s="1"/>
  <c r="M18" i="14"/>
  <c r="L18" i="14"/>
  <c r="O18" i="14" s="1"/>
  <c r="M17" i="14"/>
  <c r="L17" i="14"/>
  <c r="O17" i="14" s="1"/>
  <c r="M16" i="14"/>
  <c r="L16" i="14"/>
  <c r="O16" i="14" s="1"/>
  <c r="M15" i="14"/>
  <c r="L15" i="14"/>
  <c r="O15" i="14" s="1"/>
  <c r="M14" i="14"/>
  <c r="L14" i="14"/>
  <c r="O14" i="14" s="1"/>
  <c r="M13" i="14"/>
  <c r="L13" i="14"/>
  <c r="O13" i="14" s="1"/>
  <c r="M12" i="14"/>
  <c r="L12" i="14"/>
  <c r="O12" i="14" s="1"/>
  <c r="M11" i="14"/>
  <c r="L11" i="14"/>
  <c r="O11" i="14" s="1"/>
  <c r="M10" i="14"/>
  <c r="L10" i="14"/>
  <c r="O10" i="14" s="1"/>
  <c r="M9" i="14"/>
  <c r="L9" i="14"/>
  <c r="O9" i="14" s="1"/>
  <c r="M8" i="14"/>
  <c r="L8" i="14"/>
  <c r="O8" i="14" s="1"/>
  <c r="M7" i="14"/>
  <c r="L7" i="14"/>
  <c r="O7" i="14" s="1"/>
  <c r="M6" i="14"/>
  <c r="L6" i="14"/>
  <c r="O6" i="14" s="1"/>
  <c r="M5" i="14"/>
  <c r="L5" i="14"/>
  <c r="O5" i="14" s="1"/>
  <c r="M4" i="14"/>
  <c r="L4" i="14"/>
  <c r="O4" i="14" s="1"/>
  <c r="M4" i="13"/>
  <c r="M5" i="13" s="1"/>
  <c r="L4" i="13"/>
  <c r="O4" i="13" s="1"/>
  <c r="O5" i="13" s="1"/>
  <c r="M25" i="12"/>
  <c r="L25" i="12"/>
  <c r="O25" i="12" s="1"/>
  <c r="M24" i="12"/>
  <c r="L24" i="12"/>
  <c r="O24" i="12" s="1"/>
  <c r="M23" i="12"/>
  <c r="L23" i="12"/>
  <c r="O23" i="12" s="1"/>
  <c r="M22" i="12"/>
  <c r="L22" i="12"/>
  <c r="O22" i="12" s="1"/>
  <c r="M21" i="12"/>
  <c r="L21" i="12"/>
  <c r="O21" i="12" s="1"/>
  <c r="M20" i="12"/>
  <c r="L20" i="12"/>
  <c r="O20" i="12" s="1"/>
  <c r="M19" i="12"/>
  <c r="L19" i="12"/>
  <c r="O19" i="12" s="1"/>
  <c r="M18" i="12"/>
  <c r="L18" i="12"/>
  <c r="O18" i="12" s="1"/>
  <c r="M17" i="12"/>
  <c r="L17" i="12"/>
  <c r="O17" i="12" s="1"/>
  <c r="M16" i="12"/>
  <c r="L16" i="12"/>
  <c r="O16" i="12" s="1"/>
  <c r="M15" i="12"/>
  <c r="L15" i="12"/>
  <c r="O15" i="12" s="1"/>
  <c r="M14" i="12"/>
  <c r="L14" i="12"/>
  <c r="O14" i="12" s="1"/>
  <c r="M13" i="12"/>
  <c r="L13" i="12"/>
  <c r="O13" i="12" s="1"/>
  <c r="M12" i="12"/>
  <c r="L12" i="12"/>
  <c r="O12" i="12" s="1"/>
  <c r="M11" i="12"/>
  <c r="L11" i="12"/>
  <c r="O11" i="12" s="1"/>
  <c r="M10" i="12"/>
  <c r="L10" i="12"/>
  <c r="O10" i="12" s="1"/>
  <c r="M9" i="12"/>
  <c r="L9" i="12"/>
  <c r="O9" i="12" s="1"/>
  <c r="M8" i="12"/>
  <c r="L8" i="12"/>
  <c r="O8" i="12" s="1"/>
  <c r="M7" i="12"/>
  <c r="L7" i="12"/>
  <c r="O7" i="12" s="1"/>
  <c r="M6" i="12"/>
  <c r="L6" i="12"/>
  <c r="O6" i="12" s="1"/>
  <c r="M5" i="12"/>
  <c r="L5" i="12"/>
  <c r="O5" i="12" s="1"/>
  <c r="M4" i="12"/>
  <c r="L4" i="12"/>
  <c r="O4" i="12" s="1"/>
  <c r="M7" i="11"/>
  <c r="L7" i="11"/>
  <c r="O7" i="11" s="1"/>
  <c r="M6" i="11"/>
  <c r="L6" i="11"/>
  <c r="O6" i="11" s="1"/>
  <c r="M5" i="11"/>
  <c r="L5" i="11"/>
  <c r="O5" i="11" s="1"/>
  <c r="M4" i="11"/>
  <c r="L4" i="11"/>
  <c r="O4" i="11" s="1"/>
  <c r="M4" i="10"/>
  <c r="M5" i="10" s="1"/>
  <c r="L4" i="10"/>
  <c r="O4" i="10" s="1"/>
  <c r="O5" i="10" s="1"/>
  <c r="M5" i="9"/>
  <c r="L5" i="9"/>
  <c r="O5" i="9" s="1"/>
  <c r="M4" i="9"/>
  <c r="M6" i="9" s="1"/>
  <c r="L4" i="9"/>
  <c r="O4" i="9" s="1"/>
  <c r="O6" i="9" s="1"/>
  <c r="M28" i="8"/>
  <c r="L28" i="8"/>
  <c r="O28" i="8" s="1"/>
  <c r="M27" i="8"/>
  <c r="L27" i="8"/>
  <c r="O27" i="8" s="1"/>
  <c r="M26" i="8"/>
  <c r="L26" i="8"/>
  <c r="O26" i="8" s="1"/>
  <c r="M25" i="8"/>
  <c r="L25" i="8"/>
  <c r="O25" i="8" s="1"/>
  <c r="M24" i="8"/>
  <c r="L24" i="8"/>
  <c r="O24" i="8" s="1"/>
  <c r="M23" i="8"/>
  <c r="L23" i="8"/>
  <c r="O23" i="8" s="1"/>
  <c r="M22" i="8"/>
  <c r="L22" i="8"/>
  <c r="O22" i="8" s="1"/>
  <c r="M21" i="8"/>
  <c r="L21" i="8"/>
  <c r="O21" i="8" s="1"/>
  <c r="M20" i="8"/>
  <c r="L20" i="8"/>
  <c r="O20" i="8" s="1"/>
  <c r="M19" i="8"/>
  <c r="L19" i="8"/>
  <c r="O19" i="8" s="1"/>
  <c r="M18" i="8"/>
  <c r="L18" i="8"/>
  <c r="O18" i="8" s="1"/>
  <c r="M17" i="8"/>
  <c r="L17" i="8"/>
  <c r="O17" i="8" s="1"/>
  <c r="M16" i="8"/>
  <c r="L16" i="8"/>
  <c r="O16" i="8" s="1"/>
  <c r="M15" i="8"/>
  <c r="L15" i="8"/>
  <c r="O15" i="8" s="1"/>
  <c r="M14" i="8"/>
  <c r="L14" i="8"/>
  <c r="O14" i="8" s="1"/>
  <c r="M13" i="8"/>
  <c r="L13" i="8"/>
  <c r="O13" i="8" s="1"/>
  <c r="M12" i="8"/>
  <c r="L12" i="8"/>
  <c r="O12" i="8" s="1"/>
  <c r="M11" i="8"/>
  <c r="L11" i="8"/>
  <c r="O11" i="8" s="1"/>
  <c r="M10" i="8"/>
  <c r="L10" i="8"/>
  <c r="O10" i="8" s="1"/>
  <c r="M9" i="8"/>
  <c r="L9" i="8"/>
  <c r="O9" i="8" s="1"/>
  <c r="M8" i="8"/>
  <c r="L8" i="8"/>
  <c r="O8" i="8" s="1"/>
  <c r="M7" i="8"/>
  <c r="L7" i="8"/>
  <c r="O7" i="8" s="1"/>
  <c r="M6" i="8"/>
  <c r="L6" i="8"/>
  <c r="O6" i="8" s="1"/>
  <c r="M5" i="8"/>
  <c r="L5" i="8"/>
  <c r="O5" i="8" s="1"/>
  <c r="M4" i="8"/>
  <c r="L4" i="8"/>
  <c r="O4" i="8" s="1"/>
  <c r="M7" i="7"/>
  <c r="L7" i="7"/>
  <c r="O7" i="7" s="1"/>
  <c r="M6" i="7"/>
  <c r="L6" i="7"/>
  <c r="O6" i="7" s="1"/>
  <c r="M5" i="7"/>
  <c r="L5" i="7"/>
  <c r="O5" i="7" s="1"/>
  <c r="M4" i="7"/>
  <c r="L4" i="7"/>
  <c r="O4" i="7" s="1"/>
  <c r="M6" i="6"/>
  <c r="L6" i="6"/>
  <c r="O6" i="6" s="1"/>
  <c r="M5" i="6"/>
  <c r="L5" i="6"/>
  <c r="O5" i="6" s="1"/>
  <c r="M4" i="6"/>
  <c r="L4" i="6"/>
  <c r="O4" i="6" s="1"/>
  <c r="M21" i="5"/>
  <c r="L21" i="5"/>
  <c r="O21" i="5" s="1"/>
  <c r="M20" i="5"/>
  <c r="L20" i="5"/>
  <c r="O20" i="5" s="1"/>
  <c r="M19" i="5"/>
  <c r="L19" i="5"/>
  <c r="O19" i="5" s="1"/>
  <c r="M18" i="5"/>
  <c r="L18" i="5"/>
  <c r="O18" i="5" s="1"/>
  <c r="M17" i="5"/>
  <c r="L17" i="5"/>
  <c r="O17" i="5" s="1"/>
  <c r="M16" i="5"/>
  <c r="L16" i="5"/>
  <c r="O16" i="5" s="1"/>
  <c r="M15" i="5"/>
  <c r="L15" i="5"/>
  <c r="O15" i="5" s="1"/>
  <c r="M14" i="5"/>
  <c r="L14" i="5"/>
  <c r="O14" i="5" s="1"/>
  <c r="M13" i="5"/>
  <c r="L13" i="5"/>
  <c r="O13" i="5" s="1"/>
  <c r="M12" i="5"/>
  <c r="L12" i="5"/>
  <c r="O12" i="5" s="1"/>
  <c r="M11" i="5"/>
  <c r="L11" i="5"/>
  <c r="O11" i="5" s="1"/>
  <c r="M10" i="5"/>
  <c r="L10" i="5"/>
  <c r="O10" i="5" s="1"/>
  <c r="M9" i="5"/>
  <c r="L9" i="5"/>
  <c r="O9" i="5" s="1"/>
  <c r="M8" i="5"/>
  <c r="L8" i="5"/>
  <c r="O8" i="5" s="1"/>
  <c r="M7" i="5"/>
  <c r="L7" i="5"/>
  <c r="O7" i="5" s="1"/>
  <c r="M6" i="5"/>
  <c r="L6" i="5"/>
  <c r="O6" i="5" s="1"/>
  <c r="M5" i="5"/>
  <c r="L5" i="5"/>
  <c r="O5" i="5" s="1"/>
  <c r="M4" i="5"/>
  <c r="L4" i="5"/>
  <c r="O4" i="5" s="1"/>
  <c r="M14" i="4"/>
  <c r="L14" i="4"/>
  <c r="O14" i="4" s="1"/>
  <c r="M13" i="4"/>
  <c r="L13" i="4"/>
  <c r="O13" i="4" s="1"/>
  <c r="M12" i="4"/>
  <c r="L12" i="4"/>
  <c r="O12" i="4" s="1"/>
  <c r="M11" i="4"/>
  <c r="L11" i="4"/>
  <c r="O11" i="4" s="1"/>
  <c r="M10" i="4"/>
  <c r="L10" i="4"/>
  <c r="O10" i="4" s="1"/>
  <c r="M9" i="4"/>
  <c r="L9" i="4"/>
  <c r="O9" i="4" s="1"/>
  <c r="M8" i="4"/>
  <c r="L8" i="4"/>
  <c r="O8" i="4" s="1"/>
  <c r="M7" i="4"/>
  <c r="L7" i="4"/>
  <c r="O7" i="4" s="1"/>
  <c r="M6" i="4"/>
  <c r="L6" i="4"/>
  <c r="O6" i="4" s="1"/>
  <c r="M5" i="4"/>
  <c r="L5" i="4"/>
  <c r="O5" i="4" s="1"/>
  <c r="M4" i="4"/>
  <c r="L4" i="4"/>
  <c r="O4" i="4" s="1"/>
  <c r="M36" i="3"/>
  <c r="L36" i="3"/>
  <c r="O36" i="3" s="1"/>
  <c r="M35" i="3"/>
  <c r="L35" i="3"/>
  <c r="O35" i="3" s="1"/>
  <c r="M34" i="3"/>
  <c r="L34" i="3"/>
  <c r="O34" i="3" s="1"/>
  <c r="M33" i="3"/>
  <c r="L33" i="3"/>
  <c r="O33" i="3" s="1"/>
  <c r="M32" i="3"/>
  <c r="L32" i="3"/>
  <c r="O32" i="3" s="1"/>
  <c r="M31" i="3"/>
  <c r="L31" i="3"/>
  <c r="O31" i="3" s="1"/>
  <c r="M30" i="3"/>
  <c r="L30" i="3"/>
  <c r="O30" i="3" s="1"/>
  <c r="M29" i="3"/>
  <c r="L29" i="3"/>
  <c r="O29" i="3" s="1"/>
  <c r="M28" i="3"/>
  <c r="L28" i="3"/>
  <c r="O28" i="3" s="1"/>
  <c r="M27" i="3"/>
  <c r="L27" i="3"/>
  <c r="O27" i="3" s="1"/>
  <c r="M26" i="3"/>
  <c r="L26" i="3"/>
  <c r="O26" i="3" s="1"/>
  <c r="M25" i="3"/>
  <c r="L25" i="3"/>
  <c r="O25" i="3" s="1"/>
  <c r="M24" i="3"/>
  <c r="L24" i="3"/>
  <c r="O24" i="3" s="1"/>
  <c r="M23" i="3"/>
  <c r="L23" i="3"/>
  <c r="O23" i="3" s="1"/>
  <c r="M22" i="3"/>
  <c r="L22" i="3"/>
  <c r="O22" i="3" s="1"/>
  <c r="M21" i="3"/>
  <c r="L21" i="3"/>
  <c r="O21" i="3" s="1"/>
  <c r="M20" i="3"/>
  <c r="L20" i="3"/>
  <c r="O20" i="3" s="1"/>
  <c r="M19" i="3"/>
  <c r="L19" i="3"/>
  <c r="O19" i="3" s="1"/>
  <c r="M18" i="3"/>
  <c r="L18" i="3"/>
  <c r="O18" i="3" s="1"/>
  <c r="M17" i="3"/>
  <c r="L17" i="3"/>
  <c r="O17" i="3" s="1"/>
  <c r="M16" i="3"/>
  <c r="L16" i="3"/>
  <c r="O16" i="3" s="1"/>
  <c r="M15" i="3"/>
  <c r="L15" i="3"/>
  <c r="O15" i="3" s="1"/>
  <c r="M14" i="3"/>
  <c r="L14" i="3"/>
  <c r="O14" i="3" s="1"/>
  <c r="M13" i="3"/>
  <c r="L13" i="3"/>
  <c r="O13" i="3" s="1"/>
  <c r="M12" i="3"/>
  <c r="L12" i="3"/>
  <c r="O12" i="3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M6" i="3"/>
  <c r="L6" i="3"/>
  <c r="O6" i="3" s="1"/>
  <c r="M5" i="3"/>
  <c r="L5" i="3"/>
  <c r="O5" i="3" s="1"/>
  <c r="M4" i="3"/>
  <c r="L4" i="3"/>
  <c r="O4" i="3" s="1"/>
  <c r="M4" i="2"/>
  <c r="M5" i="2" s="1"/>
  <c r="L4" i="2"/>
  <c r="O4" i="2" s="1"/>
  <c r="O5" i="2" s="1"/>
  <c r="M4" i="1"/>
  <c r="M5" i="1" s="1"/>
  <c r="L4" i="1"/>
  <c r="O4" i="1" s="1"/>
  <c r="O5" i="1" s="1"/>
  <c r="M29" i="8" l="1"/>
  <c r="O6" i="19"/>
  <c r="M6" i="19"/>
  <c r="M38" i="14"/>
  <c r="M22" i="5"/>
  <c r="M26" i="12"/>
  <c r="O6" i="23"/>
  <c r="M15" i="4"/>
  <c r="M8" i="11"/>
  <c r="M7" i="18"/>
  <c r="M9" i="22"/>
  <c r="M8" i="7"/>
  <c r="M37" i="3"/>
  <c r="M7" i="6"/>
  <c r="O8" i="7"/>
  <c r="M13" i="30"/>
  <c r="M8" i="15"/>
  <c r="O37" i="3"/>
  <c r="O13" i="30"/>
  <c r="O15" i="4"/>
  <c r="O8" i="15"/>
  <c r="O8" i="11"/>
  <c r="O7" i="18"/>
  <c r="O9" i="22"/>
  <c r="O7" i="6"/>
  <c r="O26" i="12"/>
  <c r="O22" i="5"/>
  <c r="O29" i="8"/>
  <c r="O38" i="14"/>
</calcChain>
</file>

<file path=xl/sharedStrings.xml><?xml version="1.0" encoding="utf-8"?>
<sst xmlns="http://schemas.openxmlformats.org/spreadsheetml/2006/main" count="1135" uniqueCount="249">
  <si>
    <t>(P1) Ropiwakaina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</si>
  <si>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</si>
  <si>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</si>
  <si>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</si>
  <si>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</si>
  <si>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</si>
  <si>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</si>
  <si>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</si>
  <si>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</si>
  <si>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</si>
  <si>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</si>
  <si>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</si>
  <si>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</si>
  <si>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</si>
  <si>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</si>
  <si>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</si>
  <si>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 Zakup do magazynu AMMS leki 8%</t>
  </si>
  <si>
    <t>Ropiwakaina roztwór do infuzji; 2 mg/ml; 5 worków 100 ml. Wymagany EAN</t>
  </si>
  <si>
    <t>opakowanie</t>
  </si>
  <si>
    <t>Razem</t>
  </si>
  <si>
    <t>(P2) Naldemedyna</t>
  </si>
  <si>
    <t>Naldemedyna 200 mcg a tabletek powlekanych. Wymagany EAN</t>
  </si>
  <si>
    <t>(P3) Leki okulistyczne</t>
  </si>
  <si>
    <t>Deksametazon krople do oczu, roztwór; 1 mg/ml, 20 poj. jednodawkowych 0,4 ml. Wymagany EAN</t>
  </si>
  <si>
    <t>Bromfenak krople do oczu, roztwór; 0,9 mg/ml; 5 ml. Wymagany EAN</t>
  </si>
  <si>
    <t>Cyklopentolat krople do oczu; 10 mg/ml; 5 ml. Wymagany EAN</t>
  </si>
  <si>
    <t>Terso krople do oczu (mannitol, glicerol, hialuronian sodu); opakowanie 8 ml (dopuszczamy 10 ml odpowiednio przeliczając-zmniejszając ilość zam. jednostek). Wymagany EAN</t>
  </si>
  <si>
    <t>Dorzolamid 20 mg + tymolol 5 mg tymololu; opakowanie 5 ml. Wymagany EAN</t>
  </si>
  <si>
    <t>Brymonidyna krople do oczu, roztwór; 2 mg/ml; 5 ml. Wymagany EAN</t>
  </si>
  <si>
    <t>Dorzolamid krople do oczu, roztwór; 20 mg/ml; 5 ml. Wymagany EAN</t>
  </si>
  <si>
    <t>Latanoprost krople do oczu, roztwór; 50 µg/ml; 2,5 ml. Wymagany EAN</t>
  </si>
  <si>
    <t>Bimatoprost 0,3 mg + 5 mg tymololu; 3 ml. Wymagany EAN</t>
  </si>
  <si>
    <t>Tropikamid krople do oczu, roztwór; 5 mg/ml; opakowanie 2 × 5 ml. Wymagany EAN</t>
  </si>
  <si>
    <t>Latanoprost 0,05 mg  + 5 mg tymolol; krople do oczu 2,5 ml. Wymagany EAN</t>
  </si>
  <si>
    <t>Latanoprost krople do oczu, roztwór; 50 µg/ml; 30 poj. jednodawkowych. Wymagany EAN</t>
  </si>
  <si>
    <t>Tobramycyna 3 mg + 1 mg deksametazonu; krople do oczu 5 ml. Wymagany  EAN</t>
  </si>
  <si>
    <t>Tobramycyna krople do oczu, roztwór; 3 mg/ml; 5 ml. Wymagany EAN</t>
  </si>
  <si>
    <t>Moksyfloksacyna krople do oczu, roztwór; 5 mg/ml; 5 ml. Wymagany EAN</t>
  </si>
  <si>
    <t>Maść do oczu; 1 g zawiera: 1 mg deksametazonu, 3500 j.m. siarczanu neomycyny, 6000 j.m. siarczanu polimyksyny B; 3,5 g. Wymagany EAN</t>
  </si>
  <si>
    <t>Maść do oczu; 1 g zawiera: 0,3 mg deksametazonu, 5 mg siarczanu gentamycyny; 3 g. Wymagany EAN</t>
  </si>
  <si>
    <t>Napafenak krople do oczu, zawiesina; 3 mg/ml; 3 ml. Wymagany EAN</t>
  </si>
  <si>
    <t>Zawiesina do oczu i uszu; 1 ml zawiera: 5 mg oksytetracykliny (w postaci chlorowodorku), 10 000 j.m. polimyksyny B, 15 mg octanu hydrokortyzonu; 5 ml. Wymagany EAN</t>
  </si>
  <si>
    <t>Retinol maść do oczu; 250 j.m./g; 5 g. Wymagany EAN</t>
  </si>
  <si>
    <t>Maść do oczu; zawiera: dekspantenol, wit. A; 5 g. Wymagany EAN</t>
  </si>
  <si>
    <t>Maść do oczu; 1 g zawiera 1300 j.m. heparynianu sodu; 5 g. Wymagany EAN</t>
  </si>
  <si>
    <t>Krople do oczu; zawiera: 2% dekspantenolu, 0,5% hypromelozy; 15 ml. Wymagany EAN</t>
  </si>
  <si>
    <t>Krople do oczu; zawiera: 2% dekspantenolu, 0,5% hypromelozy; 10 poj. jednodawkowych 0,35 ml. Wymagany EAN</t>
  </si>
  <si>
    <t>Krople do oczu; 1 ml zawiera: 1 mg soli sodowej fosforanu deksametazonu, 5 mg siarczanu gentamycyny; 5 ml. Wymagany EAN</t>
  </si>
  <si>
    <t>Maść do oczu; 1 g zawiera: 10 mg octanu hydrokortyzonu, 10 mg oksytetracykliny (w postaci chlorowodorku); 3 g. Wymagany EAN</t>
  </si>
  <si>
    <t>Krople do oczu, zawiesina; 1 ml zawiera: 1 mg deksametazonu, 3500 j.m. siarczanu neomycyny, 6000 j.m. siarczanu polimyksyny B; 5 ml. Wymagany EAN</t>
  </si>
  <si>
    <t>Tobramycyna maść do oczu; 3 mg/g; 3,5 g. Wymagany EAN</t>
  </si>
  <si>
    <t>Krople do oczu; 1 ml zawiera: 1,5 mg hialuronianu sodu, 30 mg trehalozy; nie zawiera środków konserwujących; 10 ml. Wymagany EAN</t>
  </si>
  <si>
    <t>Kwas hialuronowy krople do oczu; 0,4%; 10 ml. Wymagany EAN</t>
  </si>
  <si>
    <t>Krople do oczu; zawiera: glukonian chlorheksydyny 0,02%, wit. E TPGS; 10 ml. Wymagany EAN</t>
  </si>
  <si>
    <t>Trokserutyna krople do oczu; 50 mg/ml; 10 ml. Wymagany EAN</t>
  </si>
  <si>
    <t>Ofloksacyna maść do oczu; 3 mg/g op a 3 g. Wymagany EAN</t>
  </si>
  <si>
    <t>(P4) Leki narkotyczne</t>
  </si>
  <si>
    <t>Siarczan morfiny tabletki powlekane o zmodyfikowanym uwalnianiu; 10 mg; 60 tabl. Wymagany EAN</t>
  </si>
  <si>
    <t>Siarczan morfiny tabletki powlekane o zmodyfikowanym uwalnianiu; 30 mg; 60 tabl. Wymagany EAN</t>
  </si>
  <si>
    <t>Ketamina 50 mg/ml, roztwór do wstrzykiwań 5 fiolek a 10 ml. Wymagany EAN</t>
  </si>
  <si>
    <t>Remifentanyl 1 mg a 5 fiol. Wymagany EAN</t>
  </si>
  <si>
    <t>Remifentanyl 2 mg a 5 fiol. Wymagany EAN</t>
  </si>
  <si>
    <t>Remifentanyl 5 mg a 5 fiol. Wymagany EAN</t>
  </si>
  <si>
    <t>Oxycodon 10 mg/ml a 5 amp. Wymagany EAN</t>
  </si>
  <si>
    <t>Oxycodon 50 mg/ml a 5 amp. Wymagany EAN</t>
  </si>
  <si>
    <t>Buprenorfina 35 mcg/h, system transdermalny, 5 plastrów 25 cm2. Wymagany EAN</t>
  </si>
  <si>
    <t>Tabletki o przedłużonym uwalnianiu; 10 mg + 20 mg (1 tabl. zawiera: 20 mg chlorowodorku oksykodonu, co odpowiada 18 mg oksykodonu oraz 10,9 mg chlorowodorku naloksonu dwuwodnego, co odpowiada 10 mg chlorowodorku naloksonu i 9 mg naloksonu); 60 tabl. Wymagany EAN</t>
  </si>
  <si>
    <t>Tabletki o przedłużonym uwalnianiu; 20 mg + 40 mg (1 tabl. zawiera: 40 mg chlorowodorku oksykodonu, co odpowiada 36 mg oksykodonu oraz 21,8 mg chlorowodorku naloksonu dwuwodnego, co odpowiada 20 mg chlorowodorku naloksonu i 18 mg naloksonu); 60 tabl. Wymagany EAN</t>
  </si>
  <si>
    <t>(P5) Diety EN i ONS</t>
  </si>
  <si>
    <t>312_01_05 Zakup do magazynu AMMS leki 5%</t>
  </si>
  <si>
    <t>Dieta hiperkaloryczna 1,26 kcal/100ml, zawartość białka 10g/100ml, oparta na czterech rodzajach białka (serwatka, kazeina, soja i groch) bezresztkowa, osmolarność 275 mOsmol/l, o pojemności 500ml. Wymagany EAN</t>
  </si>
  <si>
    <t>sztuka</t>
  </si>
  <si>
    <t>Dietetyczny środek spożywczy specjalnego przeznaczenia medycznego do postępowania dietetycznego w hipoproteinemii (zawartość białka 87,2 g), o obniżonej zawartości tłuszczu (1,6 g), obniżonej zawartości węglowodanów (1,2 g), do podania doustnego. puszka 225 g. Wymagany EAN</t>
  </si>
  <si>
    <t>Dieta kompletna pod względem odżywczym o smaku waniliowym,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ml, obniżony współczynnik oddechowy (powyżej 46% energii z tłuszczu), dieta z zawartością oleju rybiego, klinicznie wolna od laktozy, bez zawartości fruktozy o osmolarności 395 mOsmol/l,  o pojemności 1000 ml, dieta do podaży przez zgłębnik. Wymagany EAN</t>
  </si>
  <si>
    <t>Dieta kompletna pod względem odżywczym, normokaloryczna (1,04 kcal/ml) ,wspomagająca leczenie ran i odleżyn , bogatoresztkowa, oparta na białku kazeinowym i sojowym, klinicznie wolna do laktozy, z zawartością argininy 0,85 g/ 100 ml , glutaminy 0,96 g/ 100 ml , % energii z: białka-22 %, węglowodanów- 47 %, tłuszczów-28 %, błonnika- 3%,  o osmolarności 315 mOsmol/l,  o pojemności 1000 ml. Wymagany EAN</t>
  </si>
  <si>
    <t>Dieta peptydowa, kompletna pod względem odżywczym normokaloryczna, bezresztkowa, klinicznie wolna od laktozy, której źródło węglowodanów stanowią maltodekstryny, peptydowa 4g białka/100 ml z serwatki (mieszanina wolnych aminokwasów i krótkołańcuchowych peptydów), niskotłuszczowa - 1,7 g/100ml (tłuszcz obecny w postaci oleju roślinnego i średniołańcuchowych trójglicerydów - MCT), o osmolarności 455 mOsmol/l, o pojemności 500 ml. Wymagany EAN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</si>
  <si>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truskawkowy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</si>
  <si>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brzoskwinia-mango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</si>
  <si>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mokka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</si>
  <si>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owoce leśne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</si>
  <si>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waniliowy</t>
  </si>
  <si>
    <t>Dieta normalizująca glikemię,kompletna, normokaloryczna ( 1,04 kcal/ml) skąd sprzyjający utrzymaniu niskiej glikemii, nie zawiera sacharozy, zwiększona zawartość przeciwutleniaczy ( wit C i E, karotenoidów, selenu), zwiększona zawartość witamin z grupy B odpowiadających za metabolizm węglowodanów,zawierająca unikalną mieszankę błonnika ( 6 rodzajów błonnika w odpowiednich proporcjach włókien rozpuszczalnych i nierozpuszczalnych) regulującą pracę jelit, bezglutenowa, zawartość białka 4,9g/100ml,węglowodany 11,7 g/100ml, 19 % energii z białka, o osmolarności 365 mOsmol/l, opakowanie 4 x 200 ml, smak waniliowy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</si>
  <si>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czekoladowy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</si>
  <si>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waniliowy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</si>
  <si>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truskawkowy</t>
  </si>
  <si>
    <t>Klarowny preparat płynny na bazie maltodekstryn, (0,5 kcal/ ml )do stosowania u pacjentów chirurgicznych do przedoperacyjnego nawadniania zmniejszającego stres przedoperacyjny oraz zapobiegający pooperacyjnej insulinooporności, zawiera węglowodany (12,6 g/ 100 ml)  i elektrolity, bezresztkowy, bezglutenowy, 100% energii z węglowodanów, o osmolarności 240 mOsmol/l o smaku cytrynowym, w opakowaniu butelka 4 x 200 ml;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</si>
  <si>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mOsmol/l. Opakowanie a 500 ml. Wymagany kod EAN.</t>
  </si>
  <si>
    <t>Żywność specjalnego przeznaczenia medycznego do postępowania dietetycznego w niedożywieniu związanym z chorobą u pacjentów z zaburzeniami wchłaniania i/lub trawienia. Dieta kompletna, dojelitowa dostosowana składem do żywienia dzieci w wieku 1-6 lat (lub o masie ciała 8-20 kg), normokaloryczna (1 kcal/1 ml), peptydowa (oligomeryczna) - hydrolizat białka serwatkowego 2,8 g/100ml, 46% tłuszczów MCT, bezresztkowa, o osmolarności 295 mOsm/l, opakowanie poj 500 ml. Zawiera  karotenoidy, cholinę, karnitynę i taurynę. Nie zawiera  glutenu. Wymagany EAN</t>
  </si>
  <si>
    <t>Dieta peptydowa, wysokokaloryczna (1,5 kcal/ml), zawartość: białka 7–8 g/100 ml (ok. 20% energii, źródło: białko serwatkowe o znacznym stopniu hydrolizy); węglowodanów 18–19 g/100 ml (ok. 50% energii); dieta bez błonnika, klinicznie wolna od laktozy (&lt;0,03 g/100 ml), stosunek omega-6 do omega-3 = 5:1, bezglutenowa, o osmolarności 445 mOsmol/l. Opakowanie a 500 ml. Wymagany kod EAN</t>
  </si>
  <si>
    <t>(P6) Leki różne 1</t>
  </si>
  <si>
    <t>Roztwór do wstrzykiwań, 1 ml zawiera: 20 mg lidokainy, 0,025 mg norepinefryny; 10 amp. 2 ml. Wymagany EAN</t>
  </si>
  <si>
    <t>Buprenorfina roztwór do wstrzykiwań; 0,3 mg/ml; 5 amp. 1 ml. Wymagany EAN</t>
  </si>
  <si>
    <t>Hydrocortison 100 mg, opakowanie 1 fiolka. Wymagane wskazania, zapisane w ChPL, do zastosowania profilaktycznego celem prewencji rozwoju ostrej niewydolności nadnerczy (np. osłabienie czynności nadnerczy wskutek przewlekłej sterydoterapii) oraz dodatkowe wskazanie w stanach przewlekłych, m.in. w chorobach nowotworowych. Wymagany EAN</t>
  </si>
  <si>
    <t>(P7) Leki różne 2</t>
  </si>
  <si>
    <t>Dabigatran 110 mg a 180 kaps. twarde. Zamawiający wymaga podania kodu EAN</t>
  </si>
  <si>
    <t>Dabigatran 150 mg a 180 kaps. twarde. Zamawiający wymaga podania kodu EAN</t>
  </si>
  <si>
    <t>Empaglifozyna 10 mg a 70 tabl. powl. Zamawiający wymaga podania kodu EAN.</t>
  </si>
  <si>
    <t>Linagliptyna 5 mg a 28 tabl. powl. Zamawiający wymaga podania kodu EAN.</t>
  </si>
  <si>
    <t>(P8) Leki różne 3</t>
  </si>
  <si>
    <t>Tramadol 75 mg + deksketoprofen 25 mg, op a 10 tabl powl. Wymagany EAN</t>
  </si>
  <si>
    <t>Deksketoprofen 25 mg a 30 tabl. powl.  Wymagany EAN</t>
  </si>
  <si>
    <t>Deksketoprofen 50 mg/2 ml a 5 amp. Wymagany EAN</t>
  </si>
  <si>
    <t>Heparinum 1000 jm/g, tuba 50 g. Wymagany EAN</t>
  </si>
  <si>
    <t>Ibuprofen 400 mg a 20 tabl powl. Wymagany EAN</t>
  </si>
  <si>
    <t>Lerkanidypina 10 mg a 28 tabl. powl. Wymagany EAN</t>
  </si>
  <si>
    <t>Lerkanidypina 20 mg a 28 tabl. powl. Wymagany EAN</t>
  </si>
  <si>
    <t>Lewotyroksyna 25 mcg a 50 tabl. Wymagany EAN</t>
  </si>
  <si>
    <t>Lewotyroksyna 50 mcg a 50 tabl. Wymagany EAN</t>
  </si>
  <si>
    <t>Lewotyroksyna 100 mcg a 50 tabl. Wymagany EAN</t>
  </si>
  <si>
    <t>Nebiwolol 5 mg a 28 tabl. Wymagany EAN</t>
  </si>
  <si>
    <t>Torasemid 5 mg a 30 tabl. Wymagany EAN</t>
  </si>
  <si>
    <t>Torasemid 10 mg a 30 tabl. Wymagany EAN</t>
  </si>
  <si>
    <t>Torasemid 5 mg/ml, 5 amp a 4 ml. Wymagany EAN</t>
  </si>
  <si>
    <t>Zofenopril 7.5 mg a 28 tabl. powl. Wymagany EAN</t>
  </si>
  <si>
    <t>Zofenopril 30 mg a 28 tabl. powl. Wymagany EAN</t>
  </si>
  <si>
    <t>Proteinianobursztynian żelaza III,  800 mg proteinianobursztynianu żelaza, co odpowiada 40 mg żelaza III, roztwór doustny 20 fiol. 15 ml. Wymagany EAN</t>
  </si>
  <si>
    <t>Proszek do inhalacji; 55 µg + 22 µg (1 dawka odmierzona zawiera: 74,2 µg bromku umeklidynium (62,5 µg umeklidynium), 25 µg wilanterolu (w postaci trifenylooctanu), co odpowiada dawce opuszczającej ustnik: 65 µg bromku umeklidynium (55 µg umeklidynium), 22 µg wilanterolu); 30 dawek. Wymagany EAN</t>
  </si>
  <si>
    <t>Proszek do inhalacji, dzielony; 92 µg + 55 µg + 22 µg (1 inhalacja zapewnia dostarczenie dawki (dawka opuszczająca ustnik) zawierającej 92 µg flutykazonu furoinianu, 65 µg umeklidyniowego bromku (co odpowiada 55 µg umeklidynium) oraz 22 µg wilanterolu (w postaci trifenylooctanu); odpowiada to dawce podzielonej zawierającej 100 µg flutykazonu furoinianu, 74,2 µg umeklidyniowego bromku (co odpowiada 62,5 µg umeklidynium) oraz 25 µg wilanterolu (w postaci trifenylooctanu)); 30 dawek. Wymagany EAN</t>
  </si>
  <si>
    <t>Metformin 500 mg a 30 tabl o przedł uwaln. Wymagany kod EAN</t>
  </si>
  <si>
    <t>Metformin 750 mg a 30 tabl o przedł uwaln. Wymagany kod EAN</t>
  </si>
  <si>
    <t>Ambroksol tabletki; 30 mg; 20 tabl. Wymagany EAN</t>
  </si>
  <si>
    <t>Ambroksol syrop; 3 mg/ml (15 mg/5 ml); 100 ml. Wymagany EAN</t>
  </si>
  <si>
    <t>Olmesartan tabletki powlekane; 20 mg; 28 tabl. Wymagany EAN</t>
  </si>
  <si>
    <t>Olmesartan tabletki powlekane; 40 mg; 28 tabl. Wymagany EAN</t>
  </si>
  <si>
    <t>(P9) Gadobutrol</t>
  </si>
  <si>
    <t>Gadobutrol 1,o fiolka  7,5 ml, Wymagany EAN</t>
  </si>
  <si>
    <t>Gadobutrol 1,o fiolka 15 ml, Wymagany EAN</t>
  </si>
  <si>
    <t>(P10) Cefuroksym</t>
  </si>
  <si>
    <t>Cefuroksym proszek do sporządzania roztworu do wstrzykiwań do podawania do komory przedniej gałki ocznej; 50 mg; 10 fiol. i 10 sterylnych igieł z filtrem 5 mikronów. Wymagany EAN</t>
  </si>
  <si>
    <t>(P11) Midazolam roztwór do stosowania w jamie ustnej</t>
  </si>
  <si>
    <t>Midazolam roztwór do stosowania w jamie ustnej; 2,5 mg/0,5 ml; 4 strzykawki doustne 0,5 ml. Wymagany EAN</t>
  </si>
  <si>
    <t>MIdazolam roztwór do stosowania w jamie ustnej; 5 mg/ml; 4 strzykawki doustne 1 ml. Wymagany EAN</t>
  </si>
  <si>
    <t>Midazolam roztwór do stosowania w jamie ustnej; 7,5 mg/1,5 ml; 4 strzykawki doustne 1,5 ml. Wymagany EAN</t>
  </si>
  <si>
    <t>Midazolam roztwór do stosowania w jamie ustnej; 10 mg/2 ml; 4 strzykawki doustne 2 ml. Wymagany EAN</t>
  </si>
  <si>
    <t>(P12) Leki różne formy doustne</t>
  </si>
  <si>
    <t>Saccharomyces boulardii 250 mg a 50 kaps. Produkt leczniczy . Wymagany EAN</t>
  </si>
  <si>
    <t>Ibuprofen 40 mg/ml, zawiesina doustna 100 ml. Wymagany EAN</t>
  </si>
  <si>
    <t>Dexamethason 4 mg a 20 tabl. Zamawiający wymaga podani kodu EAN</t>
  </si>
  <si>
    <t>Dexamethason 8 mg a 20 tabl. Zamawiający wymaga podani kodu EAN</t>
  </si>
  <si>
    <t>Dexamethason 20 mg a 20 tabl. Zamawiający wymaga podani kodu EAN</t>
  </si>
  <si>
    <t>Peryndopryl 4 mg a 30 tabl. Wymagany EAN</t>
  </si>
  <si>
    <t>Bupropion tabletki o zmodyfikowanym uwalnianiu; 150 mg; 30 tabl. Wymagany EAN</t>
  </si>
  <si>
    <t>Tabletki powlekane 37,5 mg chlorowodorku tramadolu + 325 mg paracetamolu, opakowanie po 30 tabl. Wymagany EAN</t>
  </si>
  <si>
    <t>Tabletki powlekane 75 mg chlorowodorku tramadolu + 650 mg paracetamolu, opakowanie po 30 tabl. Wymagany EAN</t>
  </si>
  <si>
    <t>Allopurinol 200 mg a 30 tabl. Wymagany EAN</t>
  </si>
  <si>
    <t>Allopurinol 300 mg a 30 tabl. Wymagany EAN</t>
  </si>
  <si>
    <t>Tietylperazyna 6,5 mg a 50 tabl powl. Wymagany EAN</t>
  </si>
  <si>
    <t>Letrozol 2,5 mg a 30 tabl powl. Wymagany EAN</t>
  </si>
  <si>
    <t>Flutamid 250 mg a 30 tabl powl. Wymagany EAN</t>
  </si>
  <si>
    <t>Mykofenolan mofetylu 500 mg a 50 tabl powl. Wymagany EAN</t>
  </si>
  <si>
    <t>Simeticon rople doustne, emulsja; 40 mg/ml; produkt leczniczy 30 ml. Wymagany EAN</t>
  </si>
  <si>
    <t>Chlorpromazyna krople doustne, roztwór; 40 mg/g; opakowanie 10 g. Wymagany EAN</t>
  </si>
  <si>
    <t>Cyklezonid aerozol inhalacyjny, roztwór; 160 µg/dawkę inhalacyjną; opakowanie 120 dawek. Wymagany EAN</t>
  </si>
  <si>
    <t>Octanowinian glinu; opakowanie 6 tabl. po 1 g. Wymagany EAN</t>
  </si>
  <si>
    <t>Czopki glicerynowe 2 g a 10 sztuk, produkt leczniczy. Wymagany EAN</t>
  </si>
  <si>
    <t>Fidaksomycyna 200 mg a 20 tabletek powlekanych. Wymagany EAN</t>
  </si>
  <si>
    <t>Hydroksymocznik 500 mg a 100 kaps. Wymagany EAN</t>
  </si>
  <si>
    <t>(P13) Novoseven</t>
  </si>
  <si>
    <t>Novoseven 5 mg (250000 jm), 1 fiolka z proszkiem + 1 ampułkostrzykawka z rozpuszczalnikiem 5 ml + zestaw do podawania. Wymagany kod EAN. zamawiający zastrzega prawo zwrotu lub wymiany produktu na miesiąc przed upływem terminu ważności</t>
  </si>
  <si>
    <t>(P14) Antybiotyki</t>
  </si>
  <si>
    <t>Kotrimoksazol 480 mg a 20 tabl. Wymagany kod EAN</t>
  </si>
  <si>
    <t>Kotrimoksazol 960 mg a 20 tabl. Wymagany kod EAN</t>
  </si>
  <si>
    <t>Furaginum 50 mg a 30 tabl. Wymagany kod EAN</t>
  </si>
  <si>
    <t>Azitromycina 500 mg a 3 tabl. powl. Wymagany kod EAN</t>
  </si>
  <si>
    <t>Levofloksacin 500 mg a 10 tabl. Zamawiający wymaga podania kodu EAN.</t>
  </si>
  <si>
    <t>Clarytromycyna 500 mg, fiolka. Zamawiający wymaga podania kodu EAN</t>
  </si>
  <si>
    <t>AMOKSYCYLINA 500 MG A 16 kaps, Zamawiający wymaga podania kodu EAN</t>
  </si>
  <si>
    <t>AMOKSYCYLINA 1000 MG A 16 kaps. Zamawiający wymaga podania kodu EAN</t>
  </si>
  <si>
    <t>Nystatyna zawiesina doustna; 100000 j.m./ml; 30 ml. Wymagany EAN</t>
  </si>
  <si>
    <t>Nystatyna 500 tys jm  a 16 tabl, Zamawiający wymaga podania kodu EAN</t>
  </si>
  <si>
    <t>Penicilina benzylowa 1 mln jm. Zamawiający wymaga podania kodu EAN</t>
  </si>
  <si>
    <t>Penicilina benzylowa 3 mln jm. Zamawiający wymaga podania kodu EAN</t>
  </si>
  <si>
    <t>Penicilina benzylowa 5 mln jm. Zamawiający wymaga podania kodu EAN</t>
  </si>
  <si>
    <t>Penicilina prokainowa 1,2 mln jm. Zamawiający wymaga podania kodu EAN</t>
  </si>
  <si>
    <t>Penicilina prokainowa 2,4 mln jm. Zamawiający wymaga podania kodu EAN</t>
  </si>
  <si>
    <t>Ampicilin 1 g, fiolka. Wymagany kod EAN</t>
  </si>
  <si>
    <t>Cefuroksym 125 mg/5 ml, flakon a 100 ml. Zamawiający wymaga podania kodu EAN</t>
  </si>
  <si>
    <t>Cefuroksym 250 mg/5 ml, flakon a 50 ml. Zamawiający wymaga podania kodu EAN</t>
  </si>
  <si>
    <t>Clotrimazol 100 mg a 6 tabl dopochw. Zamawiający wymaga podania kodu EAN</t>
  </si>
  <si>
    <t>Cloxacillinum proszek do sporządzania roztworu do wstrzykiwań; 1 g a 1 fiol. Zamawiający wymaga podania kodu EAN</t>
  </si>
  <si>
    <t>Colistinum 1 mln jm a 20 fiol. Zamawiający wymaga podania kodu EAN</t>
  </si>
  <si>
    <t>Doxycyclinum 100 mg/5 ml a 10 amp. Zamawiający wymaga podania kodu EAN</t>
  </si>
  <si>
    <t>Doxycyclinum 100 mg a 10 kaps tward. Zamawiający wymaga podania kodu EAN</t>
  </si>
  <si>
    <t>Erytromycinum cyclocarbonas 250 mg a 16 tabl powl. Zamawiający wymaga podania kodu EAN</t>
  </si>
  <si>
    <t>Tetracyclinum 250 mg a 16 tabl powl. Zamawiający wymaga podania kodu EAN</t>
  </si>
  <si>
    <t>Fluconazol 5 mg/ ml, flakon a 150 ml. Zamawiający wymaga podania kodu EAN</t>
  </si>
  <si>
    <t>"Gąbka żelatynowa z gentamycyną 2 mg/cm kw., 1 implant 10 cm x 10 cm x 0,5 cm. Zamawiający wymaga podania kodu EAN
Produkt leczniczy"</t>
  </si>
  <si>
    <t>Rifampicyna 300 mg a 100 kaps. Zamawiający wymaga podania kodu EAN</t>
  </si>
  <si>
    <t>Rifaksymina 200 mg a 28 tabl. powl.  Zamawiający wymaga podania kodu EAN</t>
  </si>
  <si>
    <t>Azitromycina 100 mg/5 ml a 20 ml. Wymagany kod EAN</t>
  </si>
  <si>
    <t>ERYTHROMYCINUM INTRAVENOSUM INJ. 0,3 G, op 1 fiol. Wymagany EAN</t>
  </si>
  <si>
    <t>Kloksacylina 2 g proszek do sporządzania roztworu do wstrzykiwań i infuzji, 1 fiol. Wymagany EAN</t>
  </si>
  <si>
    <t>Amoksycylina + kwas klawulanowy proszek do sporządzania roztworu do infuzji; 1 fiol. zawiera: 2 g amoksycyliny, 200 mg kwasu klawulanowego); op a 1 fiol. Wymagany EAN</t>
  </si>
  <si>
    <t>Amoksycylina granulat do sporządzania zawiesiny doustnej; 100 mg/ml (500 mg/5 ml),op a 100 ml. Wymagany EAN</t>
  </si>
  <si>
    <t>(P15) Leki różne 4</t>
  </si>
  <si>
    <t>Cefuroxim 750 mg proszek do sporządzania roztworu do wstrzykiwań lub infuzji op a 10 fiol po 15 ml. Wymagany EAN</t>
  </si>
  <si>
    <t>Trójkomorowy worek do wkłucia centralnego o poj. 1970ml , zawierający 16 g azotu ) energii niebiałkowej 1800 kcal. Zawierający mieszaninę 4 rodzajów emulsji tłuszczowej w tym olej rybi 15% , olej sojowy, MCT,olej z oliwek, węglowodany i elektrolity. Opakowanie a 4 worki</t>
  </si>
  <si>
    <t>Trójkomorowy worek bez kwasu glutaminowego do wkłucia obwodowego o poj. 1400ml zawierający 5,6 g azotu, energię niebiałkową 872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</si>
  <si>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850ml zawierający 3,41 g azotu, energię niebiałkową 530 kcal, węglowodany, aminokwasy z tauryną oraz mieszaninę 4 rodzajów emulsji tłuszczowej w tym olej rybny 15%, olej sojowy, MCT, olej z oliwek, osmolarności 750 mOsm/l. Opakowanie 5 worków</t>
  </si>
  <si>
    <t>(P16) Flumazenil</t>
  </si>
  <si>
    <t>Flumazenil roztwór do wstrzykiwań, koncentrat do sporządzania roztworu do infuzji; 0,1 mg/ml; opakowanie 5 amp. po 5 ml. Wymagany EAN</t>
  </si>
  <si>
    <t>(P17) Kwas traneksamowy</t>
  </si>
  <si>
    <t>Kwas traneksamowy roztwór do wstrzykiwań; 100 mg/ml (500 mg/5 ml); 5 amp. 5 ml. Wymagany EAN</t>
  </si>
  <si>
    <t>(P18) Immunoglobulina ludzka normalna</t>
  </si>
  <si>
    <t>Immunoglobulina ludzka roztwór do infuzji; 100 mg/ml (2,5 g/25 ml); 1 fiol. 25 ml + zest. do infuzji. Wymagany EAN</t>
  </si>
  <si>
    <t>Immunoglobulina ludzka oztwór do infuzji; 100 mg/ml (5 g/50 ml); 1 fiol. 50 ml + zest. do infuzji. Wymagany EAN.</t>
  </si>
  <si>
    <t>Immunoglobulina ludzka roztwór do infuzji; 100 mg/ml (10 g/100 ml); 1 fiol. 100 ml + zest. do infuzji. Wymagany EAN</t>
  </si>
  <si>
    <t>(P19) Bezpieczne pojemniki z formaliną na próbki biologiczne / histopatologiczne</t>
  </si>
  <si>
    <t>Bezpieczny pojemnik tworzący system zamknięty (rozumiany jest rozwiązanie zapewniające brak kontaktu użytkownika z jakąkolwiek substancją chemiczną zarówno w postaci lotnej jak i ciekłej a materiał histopatologiczny umieszczany jest w pustym pojemniku) do materiału biopsyjnego/histopatologicznego, składający się z pokrywy zawierającej środek utrwalający i zbiornika. Pokrywa 
zbudowana z elementów : 
1.Tłok zakończony nakłuwaczem 
2.Folia aluminiowa zgrzana z nakrętką 
3.Filtr zabezpieczający 
4.Przycisk uwalniający substancję utrwalającą: 
•Substancja utrwalająca - Formaldehyd 4% w roztworze wodnym (10% roztwór formaliny) buforowany fosforanami i &lt;0,2% metanol. Łączna objętość 20ml
•pH substancji utrwalającej 7,3±0,1 
5. Pokrywa wyposażona w gwint zewnętrzny.  
Zbiornik wyposażony w gwint wewnętrzny służący do zamknięcia i szczelnego połączenia z pokrywą. Substancja utrwalająca uwalniana po połączeniu pokrywy ze zbiornikiem i przez wciśnięcie przycisku wbudowanego w górną część pokrywy. 
Opakowanie zbiorcze 24 szt</t>
  </si>
  <si>
    <t>Bezpieczny pojemnik tworzący system zamknięty (rozumiany jest rozwiązanie zapewniające brak kontaktu użytkownika z jakąkolwiek substancją chemiczną zarówno w postaci lotnej jak i ciekłej a materiał histopatologiczny umieszczany jest w pustym pojemniku) do materiału biopsyjnego/histopatologicznego, składający się z pokrywy zawierającej środek utrwalający i zbiornika. Pokrywa zbudowana z elementów : 
1.Tłok zakończony nakłuwaczem 
2.Folia aluminiowa zgrzana z nakrętką 
3.Filtr zabezpieczający 
4.Przycisk uwalniający substancję utrwalającą: 
•Substancja utrwalająca - Formaldehyd 4% w roztworze 
wodnym (10% roztwór formaliny) buforowany fosforanami i 
&lt;0,2% metanol. Łączna objętość 60ml
•pH substancji utrwalającej 7,3±0,1 
5. Pokrywa wyposażona w gwint zewnętrzny.
 Zbiornik wyposażony w gwint wewnętrzny służący do zamknięcia i szczelnego połączenia z pokrywą. Substancja utrwalająca uwalniana po połączeniu pokrywy ze zbiornikiem i przez wciśnięcie przycisku wbudowanego w górną część pokrywy. 
Opakowanie zbiorcze 18 szt</t>
  </si>
  <si>
    <t>(P20) Preparat do wypełniania cewników dializacyjnych z heparyną</t>
  </si>
  <si>
    <t>Roztwór taurolidyny z cytrynianem 4% oraz heparyną 500 jednostek /ml do wypełniania cewników dializacyjnych , 25 fiolek a 10 ml. Wymagany EAN</t>
  </si>
  <si>
    <t>(P21) Isoprenalinum</t>
  </si>
  <si>
    <t>Isoprenalinum 200mg/ml, roztw. dp wstrzykiwań, opakowanie po 5 ampułek. Wymagany EAN</t>
  </si>
  <si>
    <t>(P22) Epoetyna alfa</t>
  </si>
  <si>
    <t>Epoetyna alfa 1000 jm/0,5 ml, op a 6 amułkostrzykawek. Wymagany EAN</t>
  </si>
  <si>
    <t>Epoetyna alfa 2000 jm/1 ml, op a 6 amułkostrzykawek. Wymagany EAN</t>
  </si>
  <si>
    <t>Epoetyna alfa 3000 jm/0,3 ml, op a 6 amułkostrzykawek. Wymagany EAN</t>
  </si>
  <si>
    <t>Epoetyna alfa 4000 jm/0,4 ml, op a 6 amułkostrzykawek. Wymagany EAN</t>
  </si>
  <si>
    <t>Epoetyna alfa 5000 jm/0,5 ml, op a 6 amułkostrzykawek. Wymagany EAN</t>
  </si>
  <si>
    <t>(P23) Filgrastim</t>
  </si>
  <si>
    <t>Filgastrim 48 mln jm / 0,5 ml, op a 1 ampstrz. Wymagany EAN</t>
  </si>
  <si>
    <t>Filgastrim 30 mln jm / 0,5 ml, op a 1 ampstrz. Wymagany EAN</t>
  </si>
  <si>
    <t>(P24) Etomidat</t>
  </si>
  <si>
    <t>Etomidat 2 mg/ml, roztwór, 10 ml x 5 amp. Wymagany EAN</t>
  </si>
  <si>
    <t>(P25) Olanzapina i.v.</t>
  </si>
  <si>
    <t>Olanzapina proszek do sporządzania roztworu do wstrzykiwań; 10 mg; op a 1 fiol. Wymagany EAN</t>
  </si>
  <si>
    <t>(P26) Emtrycytabina + tenofovir (dizoproksyl tenofowiru)</t>
  </si>
  <si>
    <t>Emtrycytabina 200 mg + dizoproksyl tenofowiru 245 mg a 30 tabl powl. Wymagany EAN</t>
  </si>
  <si>
    <t>(P27) Krem pielęgnacyjny, natłuszczająco-złuszczający</t>
  </si>
  <si>
    <t>Specjalistyczny preparat zawierający wazelinę białą, parafinę ciekłą i wodę oczyszczoną, wskazany do pielęgnacji chorobowo zmienionej skóry w przebiegu łuszczycy, egzemy i AZS. Opakowanie 500g.</t>
  </si>
  <si>
    <t>(P28) Artemisol</t>
  </si>
  <si>
    <t>ARTEMISOL PŁYN 100 ML</t>
  </si>
  <si>
    <t>(P29) Roztwór do płukania ran</t>
  </si>
  <si>
    <t>Roztwór do leczenia ran, stosowany do przepłukiwania ran ostrych oraz przewlekłych, takich jak owrzodzenia nowotworowe. Roztwór zawiera 0,004% podchlorynu sodu, 0,004% kwasu podchlorawego, wodę oczyszczoną. Opakowanie a 500 ml.</t>
  </si>
  <si>
    <t>(P30) Leki różne 5</t>
  </si>
  <si>
    <t>Kandesartan 8 mg a 28 tabl. Wymagany kod EAN</t>
  </si>
  <si>
    <t>Kandesartan 16 mg a 28 tabl. Wymagany kod EAN</t>
  </si>
  <si>
    <t>Rivaroxaban 15 mg a 28 tabl. Wymagany EAN</t>
  </si>
  <si>
    <t>Rivaroxaban 20 mg a 28 tabl. Wymagany EAN</t>
  </si>
  <si>
    <t>Rosuwastatyna  5 mg x 28 tabl. Wymagany EAN.</t>
  </si>
  <si>
    <t>Rosuwastatyna 10 mg x 28 tabl. Wymagany EAN.</t>
  </si>
  <si>
    <t>Rosuwastatyna 20 mg x 28 tabl. Wymagany EAN.</t>
  </si>
  <si>
    <t>Rosuwastatyna 40 mg x 28 tabl. Wymagany EAN.</t>
  </si>
  <si>
    <t>Rivaroxaban 2,5 mg a 28 tabl. Wymagany EAN</t>
  </si>
  <si>
    <t>(P31) Żywność specjalnego przeznaczenia medycznego</t>
  </si>
  <si>
    <t>Produkt z kategorii żywności specjalnego przeznaczenia medycznego, skierowany dla osób w trakcie postępowania dietetycznego podczas hipoproteinemii. Bazuje w 100% na koncentracie białka serwatkowego. Produkt jest przeznaczony jako dodatkowe źródło białka dla pacjentów. Smak neutralny. 1a miarka zawiera 5g białka.</t>
  </si>
  <si>
    <t>(P32) Hydrocortyson ampułki</t>
  </si>
  <si>
    <t>Hydrocortison 100 mg/ml a 5 fiolek + rozpuszczalnik. Wymagany 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</si>
</sst>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99</v>
      </c>
      <c r="B4" s="7"/>
      <c r="C4" s="7" t="s">
        <v>16</v>
      </c>
      <c r="D4" s="7" t="s">
        <v>128</v>
      </c>
      <c r="E4" s="7"/>
      <c r="F4" s="7"/>
      <c r="G4" s="7"/>
      <c r="H4" s="4" t="s">
        <v>18</v>
      </c>
      <c r="I4" s="4"/>
      <c r="J4" s="6">
        <v>450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8"/>
  <sheetViews>
    <sheetView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100</v>
      </c>
      <c r="B4" s="7"/>
      <c r="C4" s="7" t="s">
        <v>16</v>
      </c>
      <c r="D4" s="7" t="s">
        <v>130</v>
      </c>
      <c r="E4" s="7"/>
      <c r="F4" s="7"/>
      <c r="G4" s="7"/>
      <c r="H4" s="4" t="s">
        <v>18</v>
      </c>
      <c r="I4" s="4"/>
      <c r="J4" s="6">
        <v>120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101</v>
      </c>
      <c r="B5" s="7"/>
      <c r="C5" s="7" t="s">
        <v>16</v>
      </c>
      <c r="D5" s="7" t="s">
        <v>131</v>
      </c>
      <c r="E5" s="7"/>
      <c r="F5" s="7"/>
      <c r="G5" s="7"/>
      <c r="H5" s="4" t="s">
        <v>18</v>
      </c>
      <c r="I5" s="4"/>
      <c r="J5" s="6">
        <v>120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102</v>
      </c>
      <c r="B6" s="7"/>
      <c r="C6" s="7" t="s">
        <v>16</v>
      </c>
      <c r="D6" s="7" t="s">
        <v>132</v>
      </c>
      <c r="E6" s="7"/>
      <c r="F6" s="7"/>
      <c r="G6" s="7"/>
      <c r="H6" s="4" t="s">
        <v>18</v>
      </c>
      <c r="I6" s="4"/>
      <c r="J6" s="6">
        <v>60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75" x14ac:dyDescent="0.25">
      <c r="A7" s="4">
        <v>103</v>
      </c>
      <c r="B7" s="7"/>
      <c r="C7" s="7" t="s">
        <v>16</v>
      </c>
      <c r="D7" s="7" t="s">
        <v>133</v>
      </c>
      <c r="E7" s="7"/>
      <c r="F7" s="7"/>
      <c r="G7" s="7"/>
      <c r="H7" s="4" t="s">
        <v>18</v>
      </c>
      <c r="I7" s="4"/>
      <c r="J7" s="6">
        <v>20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workbookViewId="0">
      <selection activeCell="N26" sqref="N2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104</v>
      </c>
      <c r="B4" s="7"/>
      <c r="C4" s="7" t="s">
        <v>16</v>
      </c>
      <c r="D4" s="7" t="s">
        <v>135</v>
      </c>
      <c r="E4" s="7"/>
      <c r="F4" s="7"/>
      <c r="G4" s="7"/>
      <c r="H4" s="4" t="s">
        <v>18</v>
      </c>
      <c r="I4" s="4"/>
      <c r="J4" s="6">
        <v>1900</v>
      </c>
      <c r="K4" s="6"/>
      <c r="L4" s="5">
        <f t="shared" ref="L4:L25" si="0">ROUND(K4*((100+N4)/100),2)</f>
        <v>0</v>
      </c>
      <c r="M4" s="5">
        <f t="shared" ref="M4:M25" si="1">J4*K4</f>
        <v>0</v>
      </c>
      <c r="N4" s="10"/>
      <c r="O4" s="5">
        <f t="shared" ref="O4:O25" si="2">J4*L4</f>
        <v>0</v>
      </c>
    </row>
    <row r="5" spans="1:15" ht="75" x14ac:dyDescent="0.25">
      <c r="A5" s="4">
        <v>105</v>
      </c>
      <c r="B5" s="7"/>
      <c r="C5" s="7" t="s">
        <v>16</v>
      </c>
      <c r="D5" s="7" t="s">
        <v>136</v>
      </c>
      <c r="E5" s="7"/>
      <c r="F5" s="7"/>
      <c r="G5" s="7"/>
      <c r="H5" s="4" t="s">
        <v>18</v>
      </c>
      <c r="I5" s="4"/>
      <c r="J5" s="6">
        <v>260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106</v>
      </c>
      <c r="B6" s="7"/>
      <c r="C6" s="7" t="s">
        <v>16</v>
      </c>
      <c r="D6" s="7" t="s">
        <v>137</v>
      </c>
      <c r="E6" s="7"/>
      <c r="F6" s="7"/>
      <c r="G6" s="7"/>
      <c r="H6" s="4" t="s">
        <v>18</v>
      </c>
      <c r="I6" s="4"/>
      <c r="J6" s="6">
        <v>80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107</v>
      </c>
      <c r="B7" s="7"/>
      <c r="C7" s="7" t="s">
        <v>16</v>
      </c>
      <c r="D7" s="7" t="s">
        <v>138</v>
      </c>
      <c r="E7" s="7"/>
      <c r="F7" s="7"/>
      <c r="G7" s="7"/>
      <c r="H7" s="4" t="s">
        <v>18</v>
      </c>
      <c r="I7" s="4"/>
      <c r="J7" s="6">
        <v>30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108</v>
      </c>
      <c r="B8" s="7"/>
      <c r="C8" s="7" t="s">
        <v>16</v>
      </c>
      <c r="D8" s="7" t="s">
        <v>139</v>
      </c>
      <c r="E8" s="7"/>
      <c r="F8" s="7"/>
      <c r="G8" s="7"/>
      <c r="H8" s="4" t="s">
        <v>18</v>
      </c>
      <c r="I8" s="4"/>
      <c r="J8" s="6">
        <v>30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109</v>
      </c>
      <c r="B9" s="7"/>
      <c r="C9" s="7" t="s">
        <v>16</v>
      </c>
      <c r="D9" s="7" t="s">
        <v>140</v>
      </c>
      <c r="E9" s="7"/>
      <c r="F9" s="7"/>
      <c r="G9" s="7"/>
      <c r="H9" s="4" t="s">
        <v>18</v>
      </c>
      <c r="I9" s="4"/>
      <c r="J9" s="6">
        <v>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110</v>
      </c>
      <c r="B10" s="7"/>
      <c r="C10" s="7" t="s">
        <v>16</v>
      </c>
      <c r="D10" s="7" t="s">
        <v>141</v>
      </c>
      <c r="E10" s="7"/>
      <c r="F10" s="7"/>
      <c r="G10" s="7"/>
      <c r="H10" s="4" t="s">
        <v>18</v>
      </c>
      <c r="I10" s="4"/>
      <c r="J10" s="6">
        <v>25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111</v>
      </c>
      <c r="B11" s="7"/>
      <c r="C11" s="7" t="s">
        <v>16</v>
      </c>
      <c r="D11" s="7" t="s">
        <v>142</v>
      </c>
      <c r="E11" s="7"/>
      <c r="F11" s="7"/>
      <c r="G11" s="7"/>
      <c r="H11" s="4" t="s">
        <v>18</v>
      </c>
      <c r="I11" s="4"/>
      <c r="J11" s="6">
        <v>20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112</v>
      </c>
      <c r="B12" s="7"/>
      <c r="C12" s="7" t="s">
        <v>16</v>
      </c>
      <c r="D12" s="7" t="s">
        <v>143</v>
      </c>
      <c r="E12" s="7"/>
      <c r="F12" s="7"/>
      <c r="G12" s="7"/>
      <c r="H12" s="4" t="s">
        <v>18</v>
      </c>
      <c r="I12" s="4"/>
      <c r="J12" s="6">
        <v>180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113</v>
      </c>
      <c r="B13" s="7"/>
      <c r="C13" s="7" t="s">
        <v>16</v>
      </c>
      <c r="D13" s="7" t="s">
        <v>144</v>
      </c>
      <c r="E13" s="7"/>
      <c r="F13" s="7"/>
      <c r="G13" s="7"/>
      <c r="H13" s="4" t="s">
        <v>18</v>
      </c>
      <c r="I13" s="4"/>
      <c r="J13" s="6">
        <v>10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114</v>
      </c>
      <c r="B14" s="7"/>
      <c r="C14" s="7" t="s">
        <v>16</v>
      </c>
      <c r="D14" s="7" t="s">
        <v>145</v>
      </c>
      <c r="E14" s="7"/>
      <c r="F14" s="7"/>
      <c r="G14" s="7"/>
      <c r="H14" s="4" t="s">
        <v>18</v>
      </c>
      <c r="I14" s="4"/>
      <c r="J14" s="6">
        <v>140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115</v>
      </c>
      <c r="B15" s="7"/>
      <c r="C15" s="7" t="s">
        <v>16</v>
      </c>
      <c r="D15" s="7" t="s">
        <v>146</v>
      </c>
      <c r="E15" s="7"/>
      <c r="F15" s="7"/>
      <c r="G15" s="7"/>
      <c r="H15" s="4" t="s">
        <v>18</v>
      </c>
      <c r="I15" s="4"/>
      <c r="J15" s="6">
        <v>20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116</v>
      </c>
      <c r="B16" s="7"/>
      <c r="C16" s="7" t="s">
        <v>16</v>
      </c>
      <c r="D16" s="7" t="s">
        <v>147</v>
      </c>
      <c r="E16" s="7"/>
      <c r="F16" s="7"/>
      <c r="G16" s="7"/>
      <c r="H16" s="4" t="s">
        <v>18</v>
      </c>
      <c r="I16" s="4"/>
      <c r="J16" s="6">
        <v>10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117</v>
      </c>
      <c r="B17" s="7"/>
      <c r="C17" s="7" t="s">
        <v>16</v>
      </c>
      <c r="D17" s="7" t="s">
        <v>148</v>
      </c>
      <c r="E17" s="7"/>
      <c r="F17" s="7"/>
      <c r="G17" s="7"/>
      <c r="H17" s="4" t="s">
        <v>18</v>
      </c>
      <c r="I17" s="4"/>
      <c r="J17" s="6">
        <v>10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118</v>
      </c>
      <c r="B18" s="7"/>
      <c r="C18" s="7" t="s">
        <v>16</v>
      </c>
      <c r="D18" s="7" t="s">
        <v>149</v>
      </c>
      <c r="E18" s="7"/>
      <c r="F18" s="7"/>
      <c r="G18" s="7"/>
      <c r="H18" s="4" t="s">
        <v>18</v>
      </c>
      <c r="I18" s="4"/>
      <c r="J18" s="6">
        <v>10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119</v>
      </c>
      <c r="B19" s="7"/>
      <c r="C19" s="7" t="s">
        <v>16</v>
      </c>
      <c r="D19" s="7" t="s">
        <v>150</v>
      </c>
      <c r="E19" s="7"/>
      <c r="F19" s="7"/>
      <c r="G19" s="7"/>
      <c r="H19" s="4" t="s">
        <v>18</v>
      </c>
      <c r="I19" s="4"/>
      <c r="J19" s="6">
        <v>20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120</v>
      </c>
      <c r="B20" s="7"/>
      <c r="C20" s="7" t="s">
        <v>16</v>
      </c>
      <c r="D20" s="7" t="s">
        <v>151</v>
      </c>
      <c r="E20" s="7"/>
      <c r="F20" s="7"/>
      <c r="G20" s="7"/>
      <c r="H20" s="4" t="s">
        <v>18</v>
      </c>
      <c r="I20" s="4"/>
      <c r="J20" s="6">
        <v>90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75" x14ac:dyDescent="0.25">
      <c r="A21" s="4">
        <v>121</v>
      </c>
      <c r="B21" s="7"/>
      <c r="C21" s="7" t="s">
        <v>16</v>
      </c>
      <c r="D21" s="7" t="s">
        <v>152</v>
      </c>
      <c r="E21" s="7"/>
      <c r="F21" s="7"/>
      <c r="G21" s="7"/>
      <c r="H21" s="4" t="s">
        <v>18</v>
      </c>
      <c r="I21" s="4"/>
      <c r="J21" s="6">
        <v>10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122</v>
      </c>
      <c r="B22" s="7"/>
      <c r="C22" s="7" t="s">
        <v>16</v>
      </c>
      <c r="D22" s="7" t="s">
        <v>153</v>
      </c>
      <c r="E22" s="7"/>
      <c r="F22" s="7"/>
      <c r="G22" s="7"/>
      <c r="H22" s="4" t="s">
        <v>18</v>
      </c>
      <c r="I22" s="4"/>
      <c r="J22" s="6">
        <v>10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123</v>
      </c>
      <c r="B23" s="7"/>
      <c r="C23" s="7" t="s">
        <v>16</v>
      </c>
      <c r="D23" s="7" t="s">
        <v>154</v>
      </c>
      <c r="E23" s="7"/>
      <c r="F23" s="7"/>
      <c r="G23" s="7"/>
      <c r="H23" s="4" t="s">
        <v>18</v>
      </c>
      <c r="I23" s="4"/>
      <c r="J23" s="6">
        <v>10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124</v>
      </c>
      <c r="B24" s="7"/>
      <c r="C24" s="7" t="s">
        <v>16</v>
      </c>
      <c r="D24" s="7" t="s">
        <v>155</v>
      </c>
      <c r="E24" s="7"/>
      <c r="F24" s="7"/>
      <c r="G24" s="7"/>
      <c r="H24" s="4" t="s">
        <v>18</v>
      </c>
      <c r="I24" s="4"/>
      <c r="J24" s="6">
        <v>15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125</v>
      </c>
      <c r="B25" s="7"/>
      <c r="C25" s="7" t="s">
        <v>16</v>
      </c>
      <c r="D25" s="7" t="s">
        <v>156</v>
      </c>
      <c r="E25" s="7"/>
      <c r="F25" s="7"/>
      <c r="G25" s="7"/>
      <c r="H25" s="4" t="s">
        <v>18</v>
      </c>
      <c r="I25" s="4"/>
      <c r="J25" s="6">
        <v>20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x14ac:dyDescent="0.25">
      <c r="I26" t="s">
        <v>19</v>
      </c>
      <c r="J26" s="5"/>
      <c r="K26" s="5"/>
      <c r="L26" s="5"/>
      <c r="M26" s="5">
        <f>SUM(M4:M25)</f>
        <v>0</v>
      </c>
      <c r="N26" s="11"/>
      <c r="O26" s="5">
        <f>SUM(O4:O25)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126</v>
      </c>
      <c r="B4" s="7"/>
      <c r="C4" s="7" t="s">
        <v>16</v>
      </c>
      <c r="D4" s="7" t="s">
        <v>158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8"/>
  <sheetViews>
    <sheetView workbookViewId="0">
      <selection activeCell="N38" sqref="N3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127</v>
      </c>
      <c r="B4" s="7"/>
      <c r="C4" s="7" t="s">
        <v>16</v>
      </c>
      <c r="D4" s="7" t="s">
        <v>160</v>
      </c>
      <c r="E4" s="7"/>
      <c r="F4" s="7"/>
      <c r="G4" s="7"/>
      <c r="H4" s="4" t="s">
        <v>18</v>
      </c>
      <c r="I4" s="4"/>
      <c r="J4" s="6">
        <v>110</v>
      </c>
      <c r="K4" s="6"/>
      <c r="L4" s="5">
        <f t="shared" ref="L4:L37" si="0">ROUND(K4*((100+N4)/100),2)</f>
        <v>0</v>
      </c>
      <c r="M4" s="5">
        <f t="shared" ref="M4:M37" si="1">J4*K4</f>
        <v>0</v>
      </c>
      <c r="N4" s="10"/>
      <c r="O4" s="5">
        <f t="shared" ref="O4:O37" si="2">J4*L4</f>
        <v>0</v>
      </c>
    </row>
    <row r="5" spans="1:15" ht="75" x14ac:dyDescent="0.25">
      <c r="A5" s="4">
        <v>128</v>
      </c>
      <c r="B5" s="7"/>
      <c r="C5" s="7" t="s">
        <v>16</v>
      </c>
      <c r="D5" s="7" t="s">
        <v>161</v>
      </c>
      <c r="E5" s="7"/>
      <c r="F5" s="7"/>
      <c r="G5" s="7"/>
      <c r="H5" s="4" t="s">
        <v>18</v>
      </c>
      <c r="I5" s="4"/>
      <c r="J5" s="6">
        <v>400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129</v>
      </c>
      <c r="B6" s="7"/>
      <c r="C6" s="7" t="s">
        <v>16</v>
      </c>
      <c r="D6" s="7" t="s">
        <v>162</v>
      </c>
      <c r="E6" s="7"/>
      <c r="F6" s="7"/>
      <c r="G6" s="7"/>
      <c r="H6" s="4" t="s">
        <v>18</v>
      </c>
      <c r="I6" s="4"/>
      <c r="J6" s="6">
        <v>230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130</v>
      </c>
      <c r="B7" s="7"/>
      <c r="C7" s="7" t="s">
        <v>16</v>
      </c>
      <c r="D7" s="7" t="s">
        <v>163</v>
      </c>
      <c r="E7" s="7"/>
      <c r="F7" s="7"/>
      <c r="G7" s="7"/>
      <c r="H7" s="4" t="s">
        <v>18</v>
      </c>
      <c r="I7" s="4"/>
      <c r="J7" s="6">
        <v>300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131</v>
      </c>
      <c r="B8" s="7"/>
      <c r="C8" s="7" t="s">
        <v>16</v>
      </c>
      <c r="D8" s="7" t="s">
        <v>164</v>
      </c>
      <c r="E8" s="7"/>
      <c r="F8" s="7"/>
      <c r="G8" s="7"/>
      <c r="H8" s="4" t="s">
        <v>18</v>
      </c>
      <c r="I8" s="4"/>
      <c r="J8" s="6">
        <v>100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132</v>
      </c>
      <c r="B9" s="7"/>
      <c r="C9" s="7" t="s">
        <v>16</v>
      </c>
      <c r="D9" s="7" t="s">
        <v>165</v>
      </c>
      <c r="E9" s="7"/>
      <c r="F9" s="7"/>
      <c r="G9" s="7"/>
      <c r="H9" s="4" t="s">
        <v>18</v>
      </c>
      <c r="I9" s="4"/>
      <c r="J9" s="6">
        <v>2000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133</v>
      </c>
      <c r="B10" s="7"/>
      <c r="C10" s="7" t="s">
        <v>16</v>
      </c>
      <c r="D10" s="7" t="s">
        <v>166</v>
      </c>
      <c r="E10" s="7"/>
      <c r="F10" s="7"/>
      <c r="G10" s="7"/>
      <c r="H10" s="4" t="s">
        <v>18</v>
      </c>
      <c r="I10" s="4"/>
      <c r="J10" s="6">
        <v>30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134</v>
      </c>
      <c r="B11" s="7"/>
      <c r="C11" s="7" t="s">
        <v>16</v>
      </c>
      <c r="D11" s="7" t="s">
        <v>167</v>
      </c>
      <c r="E11" s="7"/>
      <c r="F11" s="7"/>
      <c r="G11" s="7"/>
      <c r="H11" s="4" t="s">
        <v>18</v>
      </c>
      <c r="I11" s="4"/>
      <c r="J11" s="6">
        <v>180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135</v>
      </c>
      <c r="B12" s="7"/>
      <c r="C12" s="7" t="s">
        <v>16</v>
      </c>
      <c r="D12" s="7" t="s">
        <v>168</v>
      </c>
      <c r="E12" s="7"/>
      <c r="F12" s="7"/>
      <c r="G12" s="7"/>
      <c r="H12" s="4" t="s">
        <v>18</v>
      </c>
      <c r="I12" s="4"/>
      <c r="J12" s="6">
        <v>500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136</v>
      </c>
      <c r="B13" s="7"/>
      <c r="C13" s="7" t="s">
        <v>16</v>
      </c>
      <c r="D13" s="7" t="s">
        <v>169</v>
      </c>
      <c r="E13" s="7"/>
      <c r="F13" s="7"/>
      <c r="G13" s="7"/>
      <c r="H13" s="4" t="s">
        <v>18</v>
      </c>
      <c r="I13" s="4"/>
      <c r="J13" s="6">
        <v>35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137</v>
      </c>
      <c r="B14" s="7"/>
      <c r="C14" s="7" t="s">
        <v>16</v>
      </c>
      <c r="D14" s="7" t="s">
        <v>170</v>
      </c>
      <c r="E14" s="7"/>
      <c r="F14" s="7"/>
      <c r="G14" s="7"/>
      <c r="H14" s="4" t="s">
        <v>18</v>
      </c>
      <c r="I14" s="4"/>
      <c r="J14" s="6">
        <v>200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138</v>
      </c>
      <c r="B15" s="7"/>
      <c r="C15" s="7" t="s">
        <v>16</v>
      </c>
      <c r="D15" s="7" t="s">
        <v>171</v>
      </c>
      <c r="E15" s="7"/>
      <c r="F15" s="7"/>
      <c r="G15" s="7"/>
      <c r="H15" s="4" t="s">
        <v>18</v>
      </c>
      <c r="I15" s="4"/>
      <c r="J15" s="6">
        <v>100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139</v>
      </c>
      <c r="B16" s="7"/>
      <c r="C16" s="7" t="s">
        <v>16</v>
      </c>
      <c r="D16" s="7" t="s">
        <v>172</v>
      </c>
      <c r="E16" s="7"/>
      <c r="F16" s="7"/>
      <c r="G16" s="7"/>
      <c r="H16" s="4" t="s">
        <v>18</v>
      </c>
      <c r="I16" s="4"/>
      <c r="J16" s="6">
        <v>50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140</v>
      </c>
      <c r="B17" s="7"/>
      <c r="C17" s="7" t="s">
        <v>16</v>
      </c>
      <c r="D17" s="7" t="s">
        <v>173</v>
      </c>
      <c r="E17" s="7"/>
      <c r="F17" s="7"/>
      <c r="G17" s="7"/>
      <c r="H17" s="4" t="s">
        <v>18</v>
      </c>
      <c r="I17" s="4"/>
      <c r="J17" s="6">
        <v>100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141</v>
      </c>
      <c r="B18" s="7"/>
      <c r="C18" s="7" t="s">
        <v>16</v>
      </c>
      <c r="D18" s="7" t="s">
        <v>174</v>
      </c>
      <c r="E18" s="7"/>
      <c r="F18" s="7"/>
      <c r="G18" s="7"/>
      <c r="H18" s="4" t="s">
        <v>18</v>
      </c>
      <c r="I18" s="4"/>
      <c r="J18" s="6">
        <v>100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142</v>
      </c>
      <c r="B19" s="7"/>
      <c r="C19" s="7" t="s">
        <v>16</v>
      </c>
      <c r="D19" s="7" t="s">
        <v>175</v>
      </c>
      <c r="E19" s="7"/>
      <c r="F19" s="7"/>
      <c r="G19" s="7"/>
      <c r="H19" s="4" t="s">
        <v>18</v>
      </c>
      <c r="I19" s="4"/>
      <c r="J19" s="6">
        <v>1600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143</v>
      </c>
      <c r="B20" s="7"/>
      <c r="C20" s="7" t="s">
        <v>16</v>
      </c>
      <c r="D20" s="7" t="s">
        <v>176</v>
      </c>
      <c r="E20" s="7"/>
      <c r="F20" s="7"/>
      <c r="G20" s="7"/>
      <c r="H20" s="4" t="s">
        <v>18</v>
      </c>
      <c r="I20" s="4"/>
      <c r="J20" s="6">
        <v>30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75" x14ac:dyDescent="0.25">
      <c r="A21" s="4">
        <v>144</v>
      </c>
      <c r="B21" s="7"/>
      <c r="C21" s="7" t="s">
        <v>16</v>
      </c>
      <c r="D21" s="7" t="s">
        <v>177</v>
      </c>
      <c r="E21" s="7"/>
      <c r="F21" s="7"/>
      <c r="G21" s="7"/>
      <c r="H21" s="4" t="s">
        <v>18</v>
      </c>
      <c r="I21" s="4"/>
      <c r="J21" s="6">
        <v>110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145</v>
      </c>
      <c r="B22" s="7"/>
      <c r="C22" s="7" t="s">
        <v>16</v>
      </c>
      <c r="D22" s="7" t="s">
        <v>178</v>
      </c>
      <c r="E22" s="7"/>
      <c r="F22" s="7"/>
      <c r="G22" s="7"/>
      <c r="H22" s="4" t="s">
        <v>18</v>
      </c>
      <c r="I22" s="4"/>
      <c r="J22" s="6">
        <v>80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146</v>
      </c>
      <c r="B23" s="7"/>
      <c r="C23" s="7" t="s">
        <v>16</v>
      </c>
      <c r="D23" s="7" t="s">
        <v>179</v>
      </c>
      <c r="E23" s="7"/>
      <c r="F23" s="7"/>
      <c r="G23" s="7"/>
      <c r="H23" s="4" t="s">
        <v>18</v>
      </c>
      <c r="I23" s="4"/>
      <c r="J23" s="6">
        <v>7100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147</v>
      </c>
      <c r="B24" s="7"/>
      <c r="C24" s="7" t="s">
        <v>16</v>
      </c>
      <c r="D24" s="7" t="s">
        <v>180</v>
      </c>
      <c r="E24" s="7"/>
      <c r="F24" s="7"/>
      <c r="G24" s="7"/>
      <c r="H24" s="4" t="s">
        <v>18</v>
      </c>
      <c r="I24" s="4"/>
      <c r="J24" s="6">
        <v>250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148</v>
      </c>
      <c r="B25" s="7"/>
      <c r="C25" s="7" t="s">
        <v>16</v>
      </c>
      <c r="D25" s="7" t="s">
        <v>181</v>
      </c>
      <c r="E25" s="7"/>
      <c r="F25" s="7"/>
      <c r="G25" s="7"/>
      <c r="H25" s="4" t="s">
        <v>18</v>
      </c>
      <c r="I25" s="4"/>
      <c r="J25" s="6">
        <v>80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149</v>
      </c>
      <c r="B26" s="7"/>
      <c r="C26" s="7" t="s">
        <v>16</v>
      </c>
      <c r="D26" s="7" t="s">
        <v>182</v>
      </c>
      <c r="E26" s="7"/>
      <c r="F26" s="7"/>
      <c r="G26" s="7"/>
      <c r="H26" s="4" t="s">
        <v>18</v>
      </c>
      <c r="I26" s="4"/>
      <c r="J26" s="6">
        <v>150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150</v>
      </c>
      <c r="B27" s="7"/>
      <c r="C27" s="7" t="s">
        <v>16</v>
      </c>
      <c r="D27" s="7" t="s">
        <v>183</v>
      </c>
      <c r="E27" s="7"/>
      <c r="F27" s="7"/>
      <c r="G27" s="7"/>
      <c r="H27" s="4" t="s">
        <v>18</v>
      </c>
      <c r="I27" s="4"/>
      <c r="J27" s="6">
        <v>5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151</v>
      </c>
      <c r="B28" s="7"/>
      <c r="C28" s="7" t="s">
        <v>16</v>
      </c>
      <c r="D28" s="7" t="s">
        <v>184</v>
      </c>
      <c r="E28" s="7"/>
      <c r="F28" s="7"/>
      <c r="G28" s="7"/>
      <c r="H28" s="4" t="s">
        <v>18</v>
      </c>
      <c r="I28" s="4"/>
      <c r="J28" s="6">
        <v>5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152</v>
      </c>
      <c r="B29" s="7"/>
      <c r="C29" s="7" t="s">
        <v>16</v>
      </c>
      <c r="D29" s="7" t="s">
        <v>185</v>
      </c>
      <c r="E29" s="7"/>
      <c r="F29" s="7"/>
      <c r="G29" s="7"/>
      <c r="H29" s="4" t="s">
        <v>18</v>
      </c>
      <c r="I29" s="4"/>
      <c r="J29" s="6">
        <v>40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153</v>
      </c>
      <c r="B30" s="7"/>
      <c r="C30" s="7" t="s">
        <v>16</v>
      </c>
      <c r="D30" s="7" t="s">
        <v>186</v>
      </c>
      <c r="E30" s="7"/>
      <c r="F30" s="7"/>
      <c r="G30" s="7"/>
      <c r="H30" s="4" t="s">
        <v>18</v>
      </c>
      <c r="I30" s="4"/>
      <c r="J30" s="6">
        <v>290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154</v>
      </c>
      <c r="B31" s="7"/>
      <c r="C31" s="7" t="s">
        <v>16</v>
      </c>
      <c r="D31" s="7" t="s">
        <v>187</v>
      </c>
      <c r="E31" s="7"/>
      <c r="F31" s="7"/>
      <c r="G31" s="7"/>
      <c r="H31" s="4" t="s">
        <v>18</v>
      </c>
      <c r="I31" s="4"/>
      <c r="J31" s="6">
        <v>10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75" x14ac:dyDescent="0.25">
      <c r="A32" s="4">
        <v>155</v>
      </c>
      <c r="B32" s="7"/>
      <c r="C32" s="7" t="s">
        <v>16</v>
      </c>
      <c r="D32" s="7" t="s">
        <v>188</v>
      </c>
      <c r="E32" s="7"/>
      <c r="F32" s="7"/>
      <c r="G32" s="7"/>
      <c r="H32" s="4" t="s">
        <v>18</v>
      </c>
      <c r="I32" s="4"/>
      <c r="J32" s="6">
        <v>260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75" x14ac:dyDescent="0.25">
      <c r="A33" s="4">
        <v>156</v>
      </c>
      <c r="B33" s="7"/>
      <c r="C33" s="7" t="s">
        <v>16</v>
      </c>
      <c r="D33" s="7" t="s">
        <v>189</v>
      </c>
      <c r="E33" s="7"/>
      <c r="F33" s="7"/>
      <c r="G33" s="7"/>
      <c r="H33" s="4" t="s">
        <v>18</v>
      </c>
      <c r="I33" s="4"/>
      <c r="J33" s="6">
        <v>80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75" x14ac:dyDescent="0.25">
      <c r="A34" s="4">
        <v>157</v>
      </c>
      <c r="B34" s="7"/>
      <c r="C34" s="7" t="s">
        <v>16</v>
      </c>
      <c r="D34" s="7" t="s">
        <v>190</v>
      </c>
      <c r="E34" s="7"/>
      <c r="F34" s="7"/>
      <c r="G34" s="7"/>
      <c r="H34" s="4" t="s">
        <v>18</v>
      </c>
      <c r="I34" s="4"/>
      <c r="J34" s="6">
        <v>200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75" x14ac:dyDescent="0.25">
      <c r="A35" s="4">
        <v>158</v>
      </c>
      <c r="B35" s="7"/>
      <c r="C35" s="7" t="s">
        <v>16</v>
      </c>
      <c r="D35" s="7" t="s">
        <v>191</v>
      </c>
      <c r="E35" s="7"/>
      <c r="F35" s="7"/>
      <c r="G35" s="7"/>
      <c r="H35" s="4" t="s">
        <v>18</v>
      </c>
      <c r="I35" s="4"/>
      <c r="J35" s="6">
        <v>4000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75" x14ac:dyDescent="0.25">
      <c r="A36" s="4">
        <v>159</v>
      </c>
      <c r="B36" s="7"/>
      <c r="C36" s="7" t="s">
        <v>16</v>
      </c>
      <c r="D36" s="7" t="s">
        <v>192</v>
      </c>
      <c r="E36" s="7"/>
      <c r="F36" s="7"/>
      <c r="G36" s="7"/>
      <c r="H36" s="4" t="s">
        <v>18</v>
      </c>
      <c r="I36" s="4"/>
      <c r="J36" s="6">
        <v>1500</v>
      </c>
      <c r="K36" s="6"/>
      <c r="L36" s="5">
        <f t="shared" si="0"/>
        <v>0</v>
      </c>
      <c r="M36" s="5">
        <f t="shared" si="1"/>
        <v>0</v>
      </c>
      <c r="N36" s="10"/>
      <c r="O36" s="5">
        <f t="shared" si="2"/>
        <v>0</v>
      </c>
    </row>
    <row r="37" spans="1:15" ht="75" x14ac:dyDescent="0.25">
      <c r="A37" s="4">
        <v>160</v>
      </c>
      <c r="B37" s="7"/>
      <c r="C37" s="7" t="s">
        <v>16</v>
      </c>
      <c r="D37" s="7" t="s">
        <v>193</v>
      </c>
      <c r="E37" s="7"/>
      <c r="F37" s="7"/>
      <c r="G37" s="7"/>
      <c r="H37" s="4" t="s">
        <v>18</v>
      </c>
      <c r="I37" s="4"/>
      <c r="J37" s="6">
        <v>100</v>
      </c>
      <c r="K37" s="6"/>
      <c r="L37" s="5">
        <f t="shared" si="0"/>
        <v>0</v>
      </c>
      <c r="M37" s="5">
        <f t="shared" si="1"/>
        <v>0</v>
      </c>
      <c r="N37" s="10"/>
      <c r="O37" s="5">
        <f t="shared" si="2"/>
        <v>0</v>
      </c>
    </row>
    <row r="38" spans="1:15" x14ac:dyDescent="0.25">
      <c r="I38" t="s">
        <v>19</v>
      </c>
      <c r="J38" s="5"/>
      <c r="K38" s="5"/>
      <c r="L38" s="5"/>
      <c r="M38" s="5">
        <f>SUM(M4:M37)</f>
        <v>0</v>
      </c>
      <c r="N38" s="11"/>
      <c r="O38" s="5">
        <f>SUM(O4:O37)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8"/>
  <sheetViews>
    <sheetView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194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161</v>
      </c>
      <c r="B4" s="7"/>
      <c r="C4" s="7" t="s">
        <v>16</v>
      </c>
      <c r="D4" s="7" t="s">
        <v>195</v>
      </c>
      <c r="E4" s="7"/>
      <c r="F4" s="7"/>
      <c r="G4" s="7"/>
      <c r="H4" s="4" t="s">
        <v>18</v>
      </c>
      <c r="I4" s="4"/>
      <c r="J4" s="6">
        <v>200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162</v>
      </c>
      <c r="B5" s="7"/>
      <c r="C5" s="7" t="s">
        <v>16</v>
      </c>
      <c r="D5" s="7" t="s">
        <v>196</v>
      </c>
      <c r="E5" s="7"/>
      <c r="F5" s="7"/>
      <c r="G5" s="7"/>
      <c r="H5" s="4" t="s">
        <v>18</v>
      </c>
      <c r="I5" s="4"/>
      <c r="J5" s="6">
        <v>40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90" x14ac:dyDescent="0.25">
      <c r="A6" s="4">
        <v>163</v>
      </c>
      <c r="B6" s="7"/>
      <c r="C6" s="7" t="s">
        <v>16</v>
      </c>
      <c r="D6" s="7" t="s">
        <v>197</v>
      </c>
      <c r="E6" s="7"/>
      <c r="F6" s="7"/>
      <c r="G6" s="7"/>
      <c r="H6" s="4" t="s">
        <v>18</v>
      </c>
      <c r="I6" s="4"/>
      <c r="J6" s="6">
        <v>35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90" x14ac:dyDescent="0.25">
      <c r="A7" s="4">
        <v>164</v>
      </c>
      <c r="B7" s="7"/>
      <c r="C7" s="7" t="s">
        <v>16</v>
      </c>
      <c r="D7" s="7" t="s">
        <v>198</v>
      </c>
      <c r="E7" s="7"/>
      <c r="F7" s="7"/>
      <c r="G7" s="7"/>
      <c r="H7" s="4" t="s">
        <v>18</v>
      </c>
      <c r="I7" s="4"/>
      <c r="J7" s="6">
        <v>25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199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165</v>
      </c>
      <c r="B4" s="7"/>
      <c r="C4" s="7" t="s">
        <v>16</v>
      </c>
      <c r="D4" s="7" t="s">
        <v>200</v>
      </c>
      <c r="E4" s="7"/>
      <c r="F4" s="7"/>
      <c r="G4" s="7"/>
      <c r="H4" s="4" t="s">
        <v>18</v>
      </c>
      <c r="I4" s="4"/>
      <c r="J4" s="6">
        <v>150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166</v>
      </c>
      <c r="B4" s="7"/>
      <c r="C4" s="7" t="s">
        <v>16</v>
      </c>
      <c r="D4" s="7" t="s">
        <v>202</v>
      </c>
      <c r="E4" s="7"/>
      <c r="F4" s="7"/>
      <c r="G4" s="7"/>
      <c r="H4" s="4" t="s">
        <v>18</v>
      </c>
      <c r="I4" s="4"/>
      <c r="J4" s="6">
        <v>3500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167</v>
      </c>
      <c r="B4" s="7"/>
      <c r="C4" s="7" t="s">
        <v>16</v>
      </c>
      <c r="D4" s="7" t="s">
        <v>204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168</v>
      </c>
      <c r="B5" s="7"/>
      <c r="C5" s="7" t="s">
        <v>16</v>
      </c>
      <c r="D5" s="7" t="s">
        <v>205</v>
      </c>
      <c r="E5" s="7"/>
      <c r="F5" s="7"/>
      <c r="G5" s="7"/>
      <c r="H5" s="4" t="s">
        <v>18</v>
      </c>
      <c r="I5" s="4"/>
      <c r="J5" s="6">
        <v>900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169</v>
      </c>
      <c r="B6" s="7"/>
      <c r="C6" s="7" t="s">
        <v>16</v>
      </c>
      <c r="D6" s="7" t="s">
        <v>206</v>
      </c>
      <c r="E6" s="7"/>
      <c r="F6" s="7"/>
      <c r="G6" s="7"/>
      <c r="H6" s="4" t="s">
        <v>18</v>
      </c>
      <c r="I6" s="4"/>
      <c r="J6" s="6">
        <v>400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19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45" x14ac:dyDescent="0.25">
      <c r="A4" s="4">
        <v>170</v>
      </c>
      <c r="B4" s="7"/>
      <c r="C4" s="7" t="s">
        <v>16</v>
      </c>
      <c r="D4" s="7" t="s">
        <v>208</v>
      </c>
      <c r="E4" s="7"/>
      <c r="F4" s="7"/>
      <c r="G4" s="7"/>
      <c r="H4" s="4" t="s">
        <v>18</v>
      </c>
      <c r="I4" s="4"/>
      <c r="J4" s="6">
        <v>400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345" x14ac:dyDescent="0.25">
      <c r="A5" s="4">
        <v>171</v>
      </c>
      <c r="B5" s="7"/>
      <c r="C5" s="7" t="s">
        <v>16</v>
      </c>
      <c r="D5" s="7" t="s">
        <v>209</v>
      </c>
      <c r="E5" s="7"/>
      <c r="F5" s="7"/>
      <c r="G5" s="7"/>
      <c r="H5" s="4" t="s">
        <v>18</v>
      </c>
      <c r="I5" s="4"/>
      <c r="J5" s="6">
        <v>200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70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210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172</v>
      </c>
      <c r="B4" s="7"/>
      <c r="C4" s="7" t="s">
        <v>16</v>
      </c>
      <c r="D4" s="7" t="s">
        <v>211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212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173</v>
      </c>
      <c r="B4" s="7"/>
      <c r="C4" s="7" t="s">
        <v>16</v>
      </c>
      <c r="D4" s="7" t="s">
        <v>213</v>
      </c>
      <c r="E4" s="7"/>
      <c r="F4" s="7"/>
      <c r="G4" s="7"/>
      <c r="H4" s="4" t="s">
        <v>18</v>
      </c>
      <c r="I4" s="4"/>
      <c r="J4" s="6">
        <v>150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9"/>
  <sheetViews>
    <sheetView workbookViewId="0">
      <selection activeCell="N9" sqref="N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214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174</v>
      </c>
      <c r="B4" s="7"/>
      <c r="C4" s="7" t="s">
        <v>16</v>
      </c>
      <c r="D4" s="7" t="s">
        <v>215</v>
      </c>
      <c r="E4" s="7"/>
      <c r="F4" s="7"/>
      <c r="G4" s="7"/>
      <c r="H4" s="4" t="s">
        <v>18</v>
      </c>
      <c r="I4" s="4"/>
      <c r="J4" s="6">
        <v>700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175</v>
      </c>
      <c r="B5" s="7"/>
      <c r="C5" s="7" t="s">
        <v>16</v>
      </c>
      <c r="D5" s="7" t="s">
        <v>216</v>
      </c>
      <c r="E5" s="7"/>
      <c r="F5" s="7"/>
      <c r="G5" s="7"/>
      <c r="H5" s="4" t="s">
        <v>18</v>
      </c>
      <c r="I5" s="4"/>
      <c r="J5" s="6">
        <v>540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176</v>
      </c>
      <c r="B6" s="7"/>
      <c r="C6" s="7" t="s">
        <v>16</v>
      </c>
      <c r="D6" s="7" t="s">
        <v>217</v>
      </c>
      <c r="E6" s="7"/>
      <c r="F6" s="7"/>
      <c r="G6" s="7"/>
      <c r="H6" s="4" t="s">
        <v>18</v>
      </c>
      <c r="I6" s="4"/>
      <c r="J6" s="6">
        <v>600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75" x14ac:dyDescent="0.25">
      <c r="A7" s="4">
        <v>177</v>
      </c>
      <c r="B7" s="7"/>
      <c r="C7" s="7" t="s">
        <v>16</v>
      </c>
      <c r="D7" s="7" t="s">
        <v>218</v>
      </c>
      <c r="E7" s="7"/>
      <c r="F7" s="7"/>
      <c r="G7" s="7"/>
      <c r="H7" s="4" t="s">
        <v>18</v>
      </c>
      <c r="I7" s="4"/>
      <c r="J7" s="6">
        <v>260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ht="75" x14ac:dyDescent="0.25">
      <c r="A8" s="4">
        <v>178</v>
      </c>
      <c r="B8" s="7"/>
      <c r="C8" s="7" t="s">
        <v>16</v>
      </c>
      <c r="D8" s="7" t="s">
        <v>219</v>
      </c>
      <c r="E8" s="7"/>
      <c r="F8" s="7"/>
      <c r="G8" s="7"/>
      <c r="H8" s="4" t="s">
        <v>18</v>
      </c>
      <c r="I8" s="4"/>
      <c r="J8" s="6">
        <v>150</v>
      </c>
      <c r="K8" s="6"/>
      <c r="L8" s="5">
        <f>ROUND(K8*((100+N8)/100),2)</f>
        <v>0</v>
      </c>
      <c r="M8" s="5">
        <f>J8*K8</f>
        <v>0</v>
      </c>
      <c r="N8" s="10"/>
      <c r="O8" s="5">
        <f>J8*L8</f>
        <v>0</v>
      </c>
    </row>
    <row r="9" spans="1:15" x14ac:dyDescent="0.25">
      <c r="I9" t="s">
        <v>19</v>
      </c>
      <c r="J9" s="5"/>
      <c r="K9" s="5"/>
      <c r="L9" s="5"/>
      <c r="M9" s="5">
        <f>SUM(M4:M8)</f>
        <v>0</v>
      </c>
      <c r="N9" s="11"/>
      <c r="O9" s="5">
        <f>SUM(O4:O8)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179</v>
      </c>
      <c r="B4" s="7"/>
      <c r="C4" s="7" t="s">
        <v>16</v>
      </c>
      <c r="D4" s="7" t="s">
        <v>221</v>
      </c>
      <c r="E4" s="7"/>
      <c r="F4" s="7"/>
      <c r="G4" s="7"/>
      <c r="H4" s="4" t="s">
        <v>18</v>
      </c>
      <c r="I4" s="4"/>
      <c r="J4" s="6">
        <v>160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180</v>
      </c>
      <c r="B5" s="7"/>
      <c r="C5" s="7" t="s">
        <v>16</v>
      </c>
      <c r="D5" s="7" t="s">
        <v>222</v>
      </c>
      <c r="E5" s="7"/>
      <c r="F5" s="7"/>
      <c r="G5" s="7"/>
      <c r="H5" s="4" t="s">
        <v>18</v>
      </c>
      <c r="I5" s="4"/>
      <c r="J5" s="6">
        <v>20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181</v>
      </c>
      <c r="B4" s="7"/>
      <c r="C4" s="7" t="s">
        <v>16</v>
      </c>
      <c r="D4" s="7" t="s">
        <v>224</v>
      </c>
      <c r="E4" s="7"/>
      <c r="F4" s="7"/>
      <c r="G4" s="7"/>
      <c r="H4" s="4" t="s">
        <v>18</v>
      </c>
      <c r="I4" s="4"/>
      <c r="J4" s="6">
        <v>150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182</v>
      </c>
      <c r="B4" s="7"/>
      <c r="C4" s="7" t="s">
        <v>16</v>
      </c>
      <c r="D4" s="7" t="s">
        <v>226</v>
      </c>
      <c r="E4" s="7"/>
      <c r="F4" s="7"/>
      <c r="G4" s="7"/>
      <c r="H4" s="4" t="s">
        <v>18</v>
      </c>
      <c r="I4" s="4"/>
      <c r="J4" s="6">
        <v>500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183</v>
      </c>
      <c r="B4" s="7"/>
      <c r="C4" s="7" t="s">
        <v>16</v>
      </c>
      <c r="D4" s="7" t="s">
        <v>228</v>
      </c>
      <c r="E4" s="7"/>
      <c r="F4" s="7"/>
      <c r="G4" s="7"/>
      <c r="H4" s="4" t="s">
        <v>18</v>
      </c>
      <c r="I4" s="4"/>
      <c r="J4" s="6">
        <v>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184</v>
      </c>
      <c r="B4" s="7"/>
      <c r="C4" s="7" t="s">
        <v>16</v>
      </c>
      <c r="D4" s="7" t="s">
        <v>230</v>
      </c>
      <c r="E4" s="7"/>
      <c r="F4" s="7"/>
      <c r="G4" s="7"/>
      <c r="H4" s="4" t="s">
        <v>18</v>
      </c>
      <c r="I4" s="4"/>
      <c r="J4" s="6">
        <v>400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231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185</v>
      </c>
      <c r="B4" s="7"/>
      <c r="C4" s="7" t="s">
        <v>16</v>
      </c>
      <c r="D4" s="7" t="s">
        <v>232</v>
      </c>
      <c r="E4" s="7"/>
      <c r="F4" s="7"/>
      <c r="G4" s="7"/>
      <c r="H4" s="4" t="s">
        <v>18</v>
      </c>
      <c r="I4" s="4"/>
      <c r="J4" s="6">
        <v>40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186</v>
      </c>
      <c r="B4" s="7"/>
      <c r="C4" s="7" t="s">
        <v>16</v>
      </c>
      <c r="D4" s="7" t="s">
        <v>234</v>
      </c>
      <c r="E4" s="7"/>
      <c r="F4" s="7"/>
      <c r="G4" s="7"/>
      <c r="H4" s="4" t="s">
        <v>18</v>
      </c>
      <c r="I4" s="4"/>
      <c r="J4" s="6">
        <v>400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7"/>
  <sheetViews>
    <sheetView workbookViewId="0">
      <selection activeCell="N37" sqref="N3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10</v>
      </c>
      <c r="K4" s="6"/>
      <c r="L4" s="5">
        <f t="shared" ref="L4:L36" si="0">ROUND(K4*((100+N4)/100),2)</f>
        <v>0</v>
      </c>
      <c r="M4" s="5">
        <f t="shared" ref="M4:M36" si="1">J4*K4</f>
        <v>0</v>
      </c>
      <c r="N4" s="10"/>
      <c r="O4" s="5">
        <f t="shared" ref="O4:O36" si="2">J4*L4</f>
        <v>0</v>
      </c>
    </row>
    <row r="5" spans="1:15" ht="75" x14ac:dyDescent="0.25">
      <c r="A5" s="4">
        <v>4</v>
      </c>
      <c r="B5" s="7"/>
      <c r="C5" s="7" t="s">
        <v>16</v>
      </c>
      <c r="D5" s="7" t="s">
        <v>24</v>
      </c>
      <c r="E5" s="7"/>
      <c r="F5" s="7"/>
      <c r="G5" s="7"/>
      <c r="H5" s="4" t="s">
        <v>18</v>
      </c>
      <c r="I5" s="4"/>
      <c r="J5" s="6">
        <v>10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5</v>
      </c>
      <c r="B6" s="7"/>
      <c r="C6" s="7" t="s">
        <v>16</v>
      </c>
      <c r="D6" s="7" t="s">
        <v>25</v>
      </c>
      <c r="E6" s="7"/>
      <c r="F6" s="7"/>
      <c r="G6" s="7"/>
      <c r="H6" s="4" t="s">
        <v>18</v>
      </c>
      <c r="I6" s="4"/>
      <c r="J6" s="6">
        <v>10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6</v>
      </c>
      <c r="B7" s="7"/>
      <c r="C7" s="7" t="s">
        <v>16</v>
      </c>
      <c r="D7" s="7" t="s">
        <v>26</v>
      </c>
      <c r="E7" s="7"/>
      <c r="F7" s="7"/>
      <c r="G7" s="7"/>
      <c r="H7" s="4" t="s">
        <v>18</v>
      </c>
      <c r="I7" s="4"/>
      <c r="J7" s="6">
        <v>12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7</v>
      </c>
      <c r="B8" s="7"/>
      <c r="C8" s="7" t="s">
        <v>16</v>
      </c>
      <c r="D8" s="7" t="s">
        <v>27</v>
      </c>
      <c r="E8" s="7"/>
      <c r="F8" s="7"/>
      <c r="G8" s="7"/>
      <c r="H8" s="4" t="s">
        <v>18</v>
      </c>
      <c r="I8" s="4"/>
      <c r="J8" s="6">
        <v>15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8</v>
      </c>
      <c r="B9" s="7"/>
      <c r="C9" s="7" t="s">
        <v>16</v>
      </c>
      <c r="D9" s="7" t="s">
        <v>28</v>
      </c>
      <c r="E9" s="7"/>
      <c r="F9" s="7"/>
      <c r="G9" s="7"/>
      <c r="H9" s="4" t="s">
        <v>18</v>
      </c>
      <c r="I9" s="4"/>
      <c r="J9" s="6">
        <v>15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9</v>
      </c>
      <c r="B10" s="7"/>
      <c r="C10" s="7" t="s">
        <v>16</v>
      </c>
      <c r="D10" s="7" t="s">
        <v>29</v>
      </c>
      <c r="E10" s="7"/>
      <c r="F10" s="7"/>
      <c r="G10" s="7"/>
      <c r="H10" s="4" t="s">
        <v>18</v>
      </c>
      <c r="I10" s="4"/>
      <c r="J10" s="6">
        <v>15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10</v>
      </c>
      <c r="B11" s="7"/>
      <c r="C11" s="7" t="s">
        <v>16</v>
      </c>
      <c r="D11" s="7" t="s">
        <v>30</v>
      </c>
      <c r="E11" s="7"/>
      <c r="F11" s="7"/>
      <c r="G11" s="7"/>
      <c r="H11" s="4" t="s">
        <v>18</v>
      </c>
      <c r="I11" s="4"/>
      <c r="J11" s="6">
        <v>10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11</v>
      </c>
      <c r="B12" s="7"/>
      <c r="C12" s="7" t="s">
        <v>16</v>
      </c>
      <c r="D12" s="7" t="s">
        <v>31</v>
      </c>
      <c r="E12" s="7"/>
      <c r="F12" s="7"/>
      <c r="G12" s="7"/>
      <c r="H12" s="4" t="s">
        <v>18</v>
      </c>
      <c r="I12" s="4"/>
      <c r="J12" s="6">
        <v>10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12</v>
      </c>
      <c r="B13" s="7"/>
      <c r="C13" s="7" t="s">
        <v>16</v>
      </c>
      <c r="D13" s="7" t="s">
        <v>32</v>
      </c>
      <c r="E13" s="7"/>
      <c r="F13" s="7"/>
      <c r="G13" s="7"/>
      <c r="H13" s="4" t="s">
        <v>18</v>
      </c>
      <c r="I13" s="4"/>
      <c r="J13" s="6">
        <v>40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13</v>
      </c>
      <c r="B14" s="7"/>
      <c r="C14" s="7" t="s">
        <v>16</v>
      </c>
      <c r="D14" s="7" t="s">
        <v>33</v>
      </c>
      <c r="E14" s="7"/>
      <c r="F14" s="7"/>
      <c r="G14" s="7"/>
      <c r="H14" s="4" t="s">
        <v>18</v>
      </c>
      <c r="I14" s="4"/>
      <c r="J14" s="6">
        <v>10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14</v>
      </c>
      <c r="B15" s="7"/>
      <c r="C15" s="7" t="s">
        <v>16</v>
      </c>
      <c r="D15" s="7" t="s">
        <v>34</v>
      </c>
      <c r="E15" s="7"/>
      <c r="F15" s="7"/>
      <c r="G15" s="7"/>
      <c r="H15" s="4" t="s">
        <v>18</v>
      </c>
      <c r="I15" s="4"/>
      <c r="J15" s="6">
        <v>5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15</v>
      </c>
      <c r="B16" s="7"/>
      <c r="C16" s="7" t="s">
        <v>16</v>
      </c>
      <c r="D16" s="7" t="s">
        <v>35</v>
      </c>
      <c r="E16" s="7"/>
      <c r="F16" s="7"/>
      <c r="G16" s="7"/>
      <c r="H16" s="4" t="s">
        <v>18</v>
      </c>
      <c r="I16" s="4"/>
      <c r="J16" s="6">
        <v>10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16</v>
      </c>
      <c r="B17" s="7"/>
      <c r="C17" s="7" t="s">
        <v>16</v>
      </c>
      <c r="D17" s="7" t="s">
        <v>36</v>
      </c>
      <c r="E17" s="7"/>
      <c r="F17" s="7"/>
      <c r="G17" s="7"/>
      <c r="H17" s="4" t="s">
        <v>18</v>
      </c>
      <c r="I17" s="4"/>
      <c r="J17" s="6">
        <v>30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17</v>
      </c>
      <c r="B18" s="7"/>
      <c r="C18" s="7" t="s">
        <v>16</v>
      </c>
      <c r="D18" s="7" t="s">
        <v>37</v>
      </c>
      <c r="E18" s="7"/>
      <c r="F18" s="7"/>
      <c r="G18" s="7"/>
      <c r="H18" s="4" t="s">
        <v>18</v>
      </c>
      <c r="I18" s="4"/>
      <c r="J18" s="6">
        <v>30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18</v>
      </c>
      <c r="B19" s="7"/>
      <c r="C19" s="7" t="s">
        <v>16</v>
      </c>
      <c r="D19" s="7" t="s">
        <v>38</v>
      </c>
      <c r="E19" s="7"/>
      <c r="F19" s="7"/>
      <c r="G19" s="7"/>
      <c r="H19" s="4" t="s">
        <v>18</v>
      </c>
      <c r="I19" s="4"/>
      <c r="J19" s="6">
        <v>20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19</v>
      </c>
      <c r="B20" s="7"/>
      <c r="C20" s="7" t="s">
        <v>16</v>
      </c>
      <c r="D20" s="7" t="s">
        <v>39</v>
      </c>
      <c r="E20" s="7"/>
      <c r="F20" s="7"/>
      <c r="G20" s="7"/>
      <c r="H20" s="4" t="s">
        <v>18</v>
      </c>
      <c r="I20" s="4"/>
      <c r="J20" s="6">
        <v>20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75" x14ac:dyDescent="0.25">
      <c r="A21" s="4">
        <v>20</v>
      </c>
      <c r="B21" s="7"/>
      <c r="C21" s="7" t="s">
        <v>16</v>
      </c>
      <c r="D21" s="7" t="s">
        <v>40</v>
      </c>
      <c r="E21" s="7"/>
      <c r="F21" s="7"/>
      <c r="G21" s="7"/>
      <c r="H21" s="4" t="s">
        <v>18</v>
      </c>
      <c r="I21" s="4"/>
      <c r="J21" s="6">
        <v>20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21</v>
      </c>
      <c r="B22" s="7"/>
      <c r="C22" s="7" t="s">
        <v>16</v>
      </c>
      <c r="D22" s="7" t="s">
        <v>41</v>
      </c>
      <c r="E22" s="7"/>
      <c r="F22" s="7"/>
      <c r="G22" s="7"/>
      <c r="H22" s="4" t="s">
        <v>18</v>
      </c>
      <c r="I22" s="4"/>
      <c r="J22" s="6">
        <v>100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22</v>
      </c>
      <c r="B23" s="7"/>
      <c r="C23" s="7" t="s">
        <v>16</v>
      </c>
      <c r="D23" s="7" t="s">
        <v>42</v>
      </c>
      <c r="E23" s="7"/>
      <c r="F23" s="7"/>
      <c r="G23" s="7"/>
      <c r="H23" s="4" t="s">
        <v>18</v>
      </c>
      <c r="I23" s="4"/>
      <c r="J23" s="6">
        <v>20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23</v>
      </c>
      <c r="B24" s="7"/>
      <c r="C24" s="7" t="s">
        <v>16</v>
      </c>
      <c r="D24" s="7" t="s">
        <v>43</v>
      </c>
      <c r="E24" s="7"/>
      <c r="F24" s="7"/>
      <c r="G24" s="7"/>
      <c r="H24" s="4" t="s">
        <v>18</v>
      </c>
      <c r="I24" s="4"/>
      <c r="J24" s="6">
        <v>10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24</v>
      </c>
      <c r="B25" s="7"/>
      <c r="C25" s="7" t="s">
        <v>16</v>
      </c>
      <c r="D25" s="7" t="s">
        <v>44</v>
      </c>
      <c r="E25" s="7"/>
      <c r="F25" s="7"/>
      <c r="G25" s="7"/>
      <c r="H25" s="4" t="s">
        <v>18</v>
      </c>
      <c r="I25" s="4"/>
      <c r="J25" s="6">
        <v>10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25</v>
      </c>
      <c r="B26" s="7"/>
      <c r="C26" s="7" t="s">
        <v>16</v>
      </c>
      <c r="D26" s="7" t="s">
        <v>45</v>
      </c>
      <c r="E26" s="7"/>
      <c r="F26" s="7"/>
      <c r="G26" s="7"/>
      <c r="H26" s="4" t="s">
        <v>18</v>
      </c>
      <c r="I26" s="4"/>
      <c r="J26" s="6">
        <v>10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26</v>
      </c>
      <c r="B27" s="7"/>
      <c r="C27" s="7" t="s">
        <v>16</v>
      </c>
      <c r="D27" s="7" t="s">
        <v>46</v>
      </c>
      <c r="E27" s="7"/>
      <c r="F27" s="7"/>
      <c r="G27" s="7"/>
      <c r="H27" s="4" t="s">
        <v>18</v>
      </c>
      <c r="I27" s="4"/>
      <c r="J27" s="6">
        <v>10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27</v>
      </c>
      <c r="B28" s="7"/>
      <c r="C28" s="7" t="s">
        <v>16</v>
      </c>
      <c r="D28" s="7" t="s">
        <v>47</v>
      </c>
      <c r="E28" s="7"/>
      <c r="F28" s="7"/>
      <c r="G28" s="7"/>
      <c r="H28" s="4" t="s">
        <v>18</v>
      </c>
      <c r="I28" s="4"/>
      <c r="J28" s="6">
        <v>20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28</v>
      </c>
      <c r="B29" s="7"/>
      <c r="C29" s="7" t="s">
        <v>16</v>
      </c>
      <c r="D29" s="7" t="s">
        <v>48</v>
      </c>
      <c r="E29" s="7"/>
      <c r="F29" s="7"/>
      <c r="G29" s="7"/>
      <c r="H29" s="4" t="s">
        <v>18</v>
      </c>
      <c r="I29" s="4"/>
      <c r="J29" s="6">
        <v>20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29</v>
      </c>
      <c r="B30" s="7"/>
      <c r="C30" s="7" t="s">
        <v>16</v>
      </c>
      <c r="D30" s="7" t="s">
        <v>49</v>
      </c>
      <c r="E30" s="7"/>
      <c r="F30" s="7"/>
      <c r="G30" s="7"/>
      <c r="H30" s="4" t="s">
        <v>18</v>
      </c>
      <c r="I30" s="4"/>
      <c r="J30" s="6">
        <v>20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30</v>
      </c>
      <c r="B31" s="7"/>
      <c r="C31" s="7" t="s">
        <v>16</v>
      </c>
      <c r="D31" s="7" t="s">
        <v>50</v>
      </c>
      <c r="E31" s="7"/>
      <c r="F31" s="7"/>
      <c r="G31" s="7"/>
      <c r="H31" s="4" t="s">
        <v>18</v>
      </c>
      <c r="I31" s="4"/>
      <c r="J31" s="6">
        <v>10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75" x14ac:dyDescent="0.25">
      <c r="A32" s="4">
        <v>31</v>
      </c>
      <c r="B32" s="7"/>
      <c r="C32" s="7" t="s">
        <v>16</v>
      </c>
      <c r="D32" s="7" t="s">
        <v>51</v>
      </c>
      <c r="E32" s="7"/>
      <c r="F32" s="7"/>
      <c r="G32" s="7"/>
      <c r="H32" s="4" t="s">
        <v>18</v>
      </c>
      <c r="I32" s="4"/>
      <c r="J32" s="6">
        <v>10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75" x14ac:dyDescent="0.25">
      <c r="A33" s="4">
        <v>32</v>
      </c>
      <c r="B33" s="7"/>
      <c r="C33" s="7" t="s">
        <v>16</v>
      </c>
      <c r="D33" s="7" t="s">
        <v>52</v>
      </c>
      <c r="E33" s="7"/>
      <c r="F33" s="7"/>
      <c r="G33" s="7"/>
      <c r="H33" s="4" t="s">
        <v>18</v>
      </c>
      <c r="I33" s="4"/>
      <c r="J33" s="6">
        <v>10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75" x14ac:dyDescent="0.25">
      <c r="A34" s="4">
        <v>33</v>
      </c>
      <c r="B34" s="7"/>
      <c r="C34" s="7" t="s">
        <v>16</v>
      </c>
      <c r="D34" s="7" t="s">
        <v>53</v>
      </c>
      <c r="E34" s="7"/>
      <c r="F34" s="7"/>
      <c r="G34" s="7"/>
      <c r="H34" s="4" t="s">
        <v>18</v>
      </c>
      <c r="I34" s="4"/>
      <c r="J34" s="6">
        <v>10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75" x14ac:dyDescent="0.25">
      <c r="A35" s="4">
        <v>34</v>
      </c>
      <c r="B35" s="7"/>
      <c r="C35" s="7" t="s">
        <v>16</v>
      </c>
      <c r="D35" s="7" t="s">
        <v>54</v>
      </c>
      <c r="E35" s="7"/>
      <c r="F35" s="7"/>
      <c r="G35" s="7"/>
      <c r="H35" s="4" t="s">
        <v>18</v>
      </c>
      <c r="I35" s="4"/>
      <c r="J35" s="6">
        <v>10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75" x14ac:dyDescent="0.25">
      <c r="A36" s="4">
        <v>35</v>
      </c>
      <c r="B36" s="7"/>
      <c r="C36" s="7" t="s">
        <v>16</v>
      </c>
      <c r="D36" s="7" t="s">
        <v>55</v>
      </c>
      <c r="E36" s="7"/>
      <c r="F36" s="7"/>
      <c r="G36" s="7"/>
      <c r="H36" s="4" t="s">
        <v>18</v>
      </c>
      <c r="I36" s="4"/>
      <c r="J36" s="6">
        <v>300</v>
      </c>
      <c r="K36" s="6"/>
      <c r="L36" s="5">
        <f t="shared" si="0"/>
        <v>0</v>
      </c>
      <c r="M36" s="5">
        <f t="shared" si="1"/>
        <v>0</v>
      </c>
      <c r="N36" s="10"/>
      <c r="O36" s="5">
        <f t="shared" si="2"/>
        <v>0</v>
      </c>
    </row>
    <row r="37" spans="1:15" x14ac:dyDescent="0.25">
      <c r="I37" t="s">
        <v>19</v>
      </c>
      <c r="J37" s="5"/>
      <c r="K37" s="5"/>
      <c r="L37" s="5"/>
      <c r="M37" s="5">
        <f>SUM(M4:M36)</f>
        <v>0</v>
      </c>
      <c r="N37" s="11"/>
      <c r="O37" s="5">
        <f>SUM(O4:O36)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13"/>
  <sheetViews>
    <sheetView workbookViewId="0">
      <selection activeCell="N13" sqref="N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187</v>
      </c>
      <c r="B4" s="7"/>
      <c r="C4" s="7" t="s">
        <v>16</v>
      </c>
      <c r="D4" s="7" t="s">
        <v>236</v>
      </c>
      <c r="E4" s="7"/>
      <c r="F4" s="7"/>
      <c r="G4" s="7"/>
      <c r="H4" s="4" t="s">
        <v>18</v>
      </c>
      <c r="I4" s="4"/>
      <c r="J4" s="6">
        <v>300</v>
      </c>
      <c r="K4" s="6"/>
      <c r="L4" s="5">
        <f t="shared" ref="L4:L12" si="0">ROUND(K4*((100+N4)/100),2)</f>
        <v>0</v>
      </c>
      <c r="M4" s="5">
        <f t="shared" ref="M4:M12" si="1">J4*K4</f>
        <v>0</v>
      </c>
      <c r="N4" s="10"/>
      <c r="O4" s="5">
        <f t="shared" ref="O4:O12" si="2">J4*L4</f>
        <v>0</v>
      </c>
    </row>
    <row r="5" spans="1:15" ht="75" x14ac:dyDescent="0.25">
      <c r="A5" s="4">
        <v>188</v>
      </c>
      <c r="B5" s="7"/>
      <c r="C5" s="7" t="s">
        <v>16</v>
      </c>
      <c r="D5" s="7" t="s">
        <v>237</v>
      </c>
      <c r="E5" s="7"/>
      <c r="F5" s="7"/>
      <c r="G5" s="7"/>
      <c r="H5" s="4" t="s">
        <v>18</v>
      </c>
      <c r="I5" s="4"/>
      <c r="J5" s="6">
        <v>300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189</v>
      </c>
      <c r="B6" s="7"/>
      <c r="C6" s="7" t="s">
        <v>16</v>
      </c>
      <c r="D6" s="7" t="s">
        <v>238</v>
      </c>
      <c r="E6" s="7"/>
      <c r="F6" s="7"/>
      <c r="G6" s="7"/>
      <c r="H6" s="4" t="s">
        <v>18</v>
      </c>
      <c r="I6" s="4"/>
      <c r="J6" s="6">
        <v>140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190</v>
      </c>
      <c r="B7" s="7"/>
      <c r="C7" s="7" t="s">
        <v>16</v>
      </c>
      <c r="D7" s="7" t="s">
        <v>239</v>
      </c>
      <c r="E7" s="7"/>
      <c r="F7" s="7"/>
      <c r="G7" s="7"/>
      <c r="H7" s="4" t="s">
        <v>18</v>
      </c>
      <c r="I7" s="4"/>
      <c r="J7" s="6">
        <v>180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191</v>
      </c>
      <c r="B8" s="7"/>
      <c r="C8" s="7" t="s">
        <v>16</v>
      </c>
      <c r="D8" s="7" t="s">
        <v>240</v>
      </c>
      <c r="E8" s="7"/>
      <c r="F8" s="7"/>
      <c r="G8" s="7"/>
      <c r="H8" s="4" t="s">
        <v>18</v>
      </c>
      <c r="I8" s="4"/>
      <c r="J8" s="6">
        <v>60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192</v>
      </c>
      <c r="B9" s="7"/>
      <c r="C9" s="7" t="s">
        <v>16</v>
      </c>
      <c r="D9" s="7" t="s">
        <v>241</v>
      </c>
      <c r="E9" s="7"/>
      <c r="F9" s="7"/>
      <c r="G9" s="7"/>
      <c r="H9" s="4" t="s">
        <v>18</v>
      </c>
      <c r="I9" s="4"/>
      <c r="J9" s="6">
        <v>160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193</v>
      </c>
      <c r="B10" s="7"/>
      <c r="C10" s="7" t="s">
        <v>16</v>
      </c>
      <c r="D10" s="7" t="s">
        <v>242</v>
      </c>
      <c r="E10" s="7"/>
      <c r="F10" s="7"/>
      <c r="G10" s="7"/>
      <c r="H10" s="4" t="s">
        <v>18</v>
      </c>
      <c r="I10" s="4"/>
      <c r="J10" s="6">
        <v>180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194</v>
      </c>
      <c r="B11" s="7"/>
      <c r="C11" s="7" t="s">
        <v>16</v>
      </c>
      <c r="D11" s="7" t="s">
        <v>243</v>
      </c>
      <c r="E11" s="7"/>
      <c r="F11" s="7"/>
      <c r="G11" s="7"/>
      <c r="H11" s="4" t="s">
        <v>18</v>
      </c>
      <c r="I11" s="4"/>
      <c r="J11" s="6">
        <v>40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195</v>
      </c>
      <c r="B12" s="7"/>
      <c r="C12" s="7" t="s">
        <v>16</v>
      </c>
      <c r="D12" s="7" t="s">
        <v>244</v>
      </c>
      <c r="E12" s="7"/>
      <c r="F12" s="7"/>
      <c r="G12" s="7"/>
      <c r="H12" s="4" t="s">
        <v>18</v>
      </c>
      <c r="I12" s="4"/>
      <c r="J12" s="6">
        <v>10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x14ac:dyDescent="0.25">
      <c r="I13" t="s">
        <v>19</v>
      </c>
      <c r="J13" s="5"/>
      <c r="K13" s="5"/>
      <c r="L13" s="5"/>
      <c r="M13" s="5">
        <f>SUM(M4:M12)</f>
        <v>0</v>
      </c>
      <c r="N13" s="11"/>
      <c r="O13" s="5">
        <f>SUM(O4:O12)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196</v>
      </c>
      <c r="B4" s="7"/>
      <c r="C4" s="7" t="s">
        <v>69</v>
      </c>
      <c r="D4" s="7" t="s">
        <v>246</v>
      </c>
      <c r="E4" s="7"/>
      <c r="F4" s="7"/>
      <c r="G4" s="7"/>
      <c r="H4" s="4" t="s">
        <v>18</v>
      </c>
      <c r="I4" s="4"/>
      <c r="J4" s="6">
        <v>200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197</v>
      </c>
      <c r="B4" s="7"/>
      <c r="C4" s="7" t="s">
        <v>16</v>
      </c>
      <c r="D4" s="7" t="s">
        <v>248</v>
      </c>
      <c r="E4" s="7"/>
      <c r="F4" s="7"/>
      <c r="G4" s="7"/>
      <c r="H4" s="4" t="s">
        <v>18</v>
      </c>
      <c r="I4" s="4"/>
      <c r="J4" s="6">
        <v>500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5"/>
  <sheetViews>
    <sheetView workbookViewId="0">
      <selection activeCell="N15" sqref="N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36</v>
      </c>
      <c r="B4" s="7"/>
      <c r="C4" s="7" t="s">
        <v>16</v>
      </c>
      <c r="D4" s="7" t="s">
        <v>57</v>
      </c>
      <c r="E4" s="7"/>
      <c r="F4" s="7"/>
      <c r="G4" s="7"/>
      <c r="H4" s="4" t="s">
        <v>18</v>
      </c>
      <c r="I4" s="4"/>
      <c r="J4" s="6">
        <v>30</v>
      </c>
      <c r="K4" s="6"/>
      <c r="L4" s="5">
        <f t="shared" ref="L4:L14" si="0">ROUND(K4*((100+N4)/100),2)</f>
        <v>0</v>
      </c>
      <c r="M4" s="5">
        <f t="shared" ref="M4:M14" si="1">J4*K4</f>
        <v>0</v>
      </c>
      <c r="N4" s="10"/>
      <c r="O4" s="5">
        <f t="shared" ref="O4:O14" si="2">J4*L4</f>
        <v>0</v>
      </c>
    </row>
    <row r="5" spans="1:15" ht="75" x14ac:dyDescent="0.25">
      <c r="A5" s="4">
        <v>37</v>
      </c>
      <c r="B5" s="7"/>
      <c r="C5" s="7" t="s">
        <v>16</v>
      </c>
      <c r="D5" s="7" t="s">
        <v>58</v>
      </c>
      <c r="E5" s="7"/>
      <c r="F5" s="7"/>
      <c r="G5" s="7"/>
      <c r="H5" s="4" t="s">
        <v>18</v>
      </c>
      <c r="I5" s="4"/>
      <c r="J5" s="6">
        <v>15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38</v>
      </c>
      <c r="B6" s="7"/>
      <c r="C6" s="7" t="s">
        <v>16</v>
      </c>
      <c r="D6" s="7" t="s">
        <v>59</v>
      </c>
      <c r="E6" s="7"/>
      <c r="F6" s="7"/>
      <c r="G6" s="7"/>
      <c r="H6" s="4" t="s">
        <v>18</v>
      </c>
      <c r="I6" s="4"/>
      <c r="J6" s="6">
        <v>50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39</v>
      </c>
      <c r="B7" s="7"/>
      <c r="C7" s="7" t="s">
        <v>16</v>
      </c>
      <c r="D7" s="7" t="s">
        <v>60</v>
      </c>
      <c r="E7" s="7"/>
      <c r="F7" s="7"/>
      <c r="G7" s="7"/>
      <c r="H7" s="4" t="s">
        <v>18</v>
      </c>
      <c r="I7" s="4"/>
      <c r="J7" s="6">
        <v>10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40</v>
      </c>
      <c r="B8" s="7"/>
      <c r="C8" s="7" t="s">
        <v>16</v>
      </c>
      <c r="D8" s="7" t="s">
        <v>61</v>
      </c>
      <c r="E8" s="7"/>
      <c r="F8" s="7"/>
      <c r="G8" s="7"/>
      <c r="H8" s="4" t="s">
        <v>18</v>
      </c>
      <c r="I8" s="4"/>
      <c r="J8" s="6">
        <v>75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41</v>
      </c>
      <c r="B9" s="7"/>
      <c r="C9" s="7" t="s">
        <v>16</v>
      </c>
      <c r="D9" s="7" t="s">
        <v>62</v>
      </c>
      <c r="E9" s="7"/>
      <c r="F9" s="7"/>
      <c r="G9" s="7"/>
      <c r="H9" s="4" t="s">
        <v>18</v>
      </c>
      <c r="I9" s="4"/>
      <c r="J9" s="6">
        <v>10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42</v>
      </c>
      <c r="B10" s="7"/>
      <c r="C10" s="7" t="s">
        <v>16</v>
      </c>
      <c r="D10" s="7" t="s">
        <v>63</v>
      </c>
      <c r="E10" s="7"/>
      <c r="F10" s="7"/>
      <c r="G10" s="7"/>
      <c r="H10" s="4" t="s">
        <v>18</v>
      </c>
      <c r="I10" s="4"/>
      <c r="J10" s="6">
        <v>1020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43</v>
      </c>
      <c r="B11" s="7"/>
      <c r="C11" s="7" t="s">
        <v>16</v>
      </c>
      <c r="D11" s="7" t="s">
        <v>64</v>
      </c>
      <c r="E11" s="7"/>
      <c r="F11" s="7"/>
      <c r="G11" s="7"/>
      <c r="H11" s="4" t="s">
        <v>18</v>
      </c>
      <c r="I11" s="4"/>
      <c r="J11" s="6">
        <v>80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44</v>
      </c>
      <c r="B12" s="7"/>
      <c r="C12" s="7" t="s">
        <v>16</v>
      </c>
      <c r="D12" s="7" t="s">
        <v>65</v>
      </c>
      <c r="E12" s="7"/>
      <c r="F12" s="7"/>
      <c r="G12" s="7"/>
      <c r="H12" s="4" t="s">
        <v>18</v>
      </c>
      <c r="I12" s="4"/>
      <c r="J12" s="6">
        <v>90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45</v>
      </c>
      <c r="B13" s="7"/>
      <c r="C13" s="7" t="s">
        <v>16</v>
      </c>
      <c r="D13" s="7" t="s">
        <v>66</v>
      </c>
      <c r="E13" s="7"/>
      <c r="F13" s="7"/>
      <c r="G13" s="7"/>
      <c r="H13" s="4" t="s">
        <v>18</v>
      </c>
      <c r="I13" s="4"/>
      <c r="J13" s="6">
        <v>20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46</v>
      </c>
      <c r="B14" s="7"/>
      <c r="C14" s="7" t="s">
        <v>16</v>
      </c>
      <c r="D14" s="7" t="s">
        <v>67</v>
      </c>
      <c r="E14" s="7"/>
      <c r="F14" s="7"/>
      <c r="G14" s="7"/>
      <c r="H14" s="4" t="s">
        <v>18</v>
      </c>
      <c r="I14" s="4"/>
      <c r="J14" s="6">
        <v>10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x14ac:dyDescent="0.25">
      <c r="I15" t="s">
        <v>19</v>
      </c>
      <c r="J15" s="5"/>
      <c r="K15" s="5"/>
      <c r="L15" s="5"/>
      <c r="M15" s="5">
        <f>SUM(M4:M14)</f>
        <v>0</v>
      </c>
      <c r="N15" s="11"/>
      <c r="O15" s="5">
        <f>SUM(O4:O14)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workbookViewId="0">
      <selection activeCell="N22" sqref="N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47</v>
      </c>
      <c r="B4" s="7"/>
      <c r="C4" s="7" t="s">
        <v>69</v>
      </c>
      <c r="D4" s="7" t="s">
        <v>70</v>
      </c>
      <c r="E4" s="7"/>
      <c r="F4" s="7"/>
      <c r="G4" s="7"/>
      <c r="H4" s="4" t="s">
        <v>71</v>
      </c>
      <c r="I4" s="4"/>
      <c r="J4" s="6">
        <v>6000</v>
      </c>
      <c r="K4" s="6"/>
      <c r="L4" s="5">
        <f t="shared" ref="L4:L21" si="0">ROUND(K4*((100+N4)/100),2)</f>
        <v>0</v>
      </c>
      <c r="M4" s="5">
        <f t="shared" ref="M4:M21" si="1">J4*K4</f>
        <v>0</v>
      </c>
      <c r="N4" s="10"/>
      <c r="O4" s="5">
        <f t="shared" ref="O4:O21" si="2">J4*L4</f>
        <v>0</v>
      </c>
    </row>
    <row r="5" spans="1:15" ht="90" x14ac:dyDescent="0.25">
      <c r="A5" s="4">
        <v>48</v>
      </c>
      <c r="B5" s="7"/>
      <c r="C5" s="7" t="s">
        <v>69</v>
      </c>
      <c r="D5" s="7" t="s">
        <v>72</v>
      </c>
      <c r="E5" s="7"/>
      <c r="F5" s="7"/>
      <c r="G5" s="7"/>
      <c r="H5" s="4" t="s">
        <v>71</v>
      </c>
      <c r="I5" s="4"/>
      <c r="J5" s="6">
        <v>600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80" x14ac:dyDescent="0.25">
      <c r="A6" s="4">
        <v>49</v>
      </c>
      <c r="B6" s="7"/>
      <c r="C6" s="7" t="s">
        <v>69</v>
      </c>
      <c r="D6" s="7" t="s">
        <v>73</v>
      </c>
      <c r="E6" s="7"/>
      <c r="F6" s="7"/>
      <c r="G6" s="7"/>
      <c r="H6" s="4" t="s">
        <v>71</v>
      </c>
      <c r="I6" s="4"/>
      <c r="J6" s="6">
        <v>2000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20" x14ac:dyDescent="0.25">
      <c r="A7" s="4">
        <v>50</v>
      </c>
      <c r="B7" s="7"/>
      <c r="C7" s="7" t="s">
        <v>69</v>
      </c>
      <c r="D7" s="7" t="s">
        <v>74</v>
      </c>
      <c r="E7" s="7"/>
      <c r="F7" s="7"/>
      <c r="G7" s="7"/>
      <c r="H7" s="4" t="s">
        <v>71</v>
      </c>
      <c r="I7" s="4"/>
      <c r="J7" s="6">
        <v>200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135" x14ac:dyDescent="0.25">
      <c r="A8" s="4">
        <v>51</v>
      </c>
      <c r="B8" s="7"/>
      <c r="C8" s="7" t="s">
        <v>69</v>
      </c>
      <c r="D8" s="7" t="s">
        <v>75</v>
      </c>
      <c r="E8" s="7"/>
      <c r="F8" s="7"/>
      <c r="G8" s="7"/>
      <c r="H8" s="4" t="s">
        <v>71</v>
      </c>
      <c r="I8" s="4"/>
      <c r="J8" s="6">
        <v>1000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52</v>
      </c>
      <c r="B9" s="7"/>
      <c r="C9" s="7" t="s">
        <v>69</v>
      </c>
      <c r="D9" s="7" t="s">
        <v>76</v>
      </c>
      <c r="E9" s="7"/>
      <c r="F9" s="7"/>
      <c r="G9" s="7"/>
      <c r="H9" s="4" t="s">
        <v>18</v>
      </c>
      <c r="I9" s="4"/>
      <c r="J9" s="6">
        <v>400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53</v>
      </c>
      <c r="B10" s="7"/>
      <c r="C10" s="7" t="s">
        <v>69</v>
      </c>
      <c r="D10" s="7" t="s">
        <v>77</v>
      </c>
      <c r="E10" s="7"/>
      <c r="F10" s="7"/>
      <c r="G10" s="7"/>
      <c r="H10" s="4" t="s">
        <v>18</v>
      </c>
      <c r="I10" s="4"/>
      <c r="J10" s="6">
        <v>200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54</v>
      </c>
      <c r="B11" s="7"/>
      <c r="C11" s="7" t="s">
        <v>69</v>
      </c>
      <c r="D11" s="7" t="s">
        <v>78</v>
      </c>
      <c r="E11" s="7"/>
      <c r="F11" s="7"/>
      <c r="G11" s="7"/>
      <c r="H11" s="4" t="s">
        <v>18</v>
      </c>
      <c r="I11" s="4"/>
      <c r="J11" s="6">
        <v>200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55</v>
      </c>
      <c r="B12" s="7"/>
      <c r="C12" s="7" t="s">
        <v>69</v>
      </c>
      <c r="D12" s="7" t="s">
        <v>79</v>
      </c>
      <c r="E12" s="7"/>
      <c r="F12" s="7"/>
      <c r="G12" s="7"/>
      <c r="H12" s="4" t="s">
        <v>18</v>
      </c>
      <c r="I12" s="4"/>
      <c r="J12" s="6">
        <v>600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56</v>
      </c>
      <c r="B13" s="7"/>
      <c r="C13" s="7" t="s">
        <v>69</v>
      </c>
      <c r="D13" s="7" t="s">
        <v>80</v>
      </c>
      <c r="E13" s="7"/>
      <c r="F13" s="7"/>
      <c r="G13" s="7"/>
      <c r="H13" s="4" t="s">
        <v>18</v>
      </c>
      <c r="I13" s="4"/>
      <c r="J13" s="6">
        <v>200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65" x14ac:dyDescent="0.25">
      <c r="A14" s="4">
        <v>57</v>
      </c>
      <c r="B14" s="7"/>
      <c r="C14" s="7" t="s">
        <v>69</v>
      </c>
      <c r="D14" s="7" t="s">
        <v>81</v>
      </c>
      <c r="E14" s="7"/>
      <c r="F14" s="7"/>
      <c r="G14" s="7"/>
      <c r="H14" s="4" t="s">
        <v>18</v>
      </c>
      <c r="I14" s="4"/>
      <c r="J14" s="6">
        <v>100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35" x14ac:dyDescent="0.25">
      <c r="A15" s="4">
        <v>58</v>
      </c>
      <c r="B15" s="7"/>
      <c r="C15" s="7" t="s">
        <v>69</v>
      </c>
      <c r="D15" s="7" t="s">
        <v>82</v>
      </c>
      <c r="E15" s="7"/>
      <c r="F15" s="7"/>
      <c r="G15" s="7"/>
      <c r="H15" s="4" t="s">
        <v>18</v>
      </c>
      <c r="I15" s="4"/>
      <c r="J15" s="6">
        <v>300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35" x14ac:dyDescent="0.25">
      <c r="A16" s="4">
        <v>59</v>
      </c>
      <c r="B16" s="7"/>
      <c r="C16" s="7" t="s">
        <v>69</v>
      </c>
      <c r="D16" s="7" t="s">
        <v>83</v>
      </c>
      <c r="E16" s="7"/>
      <c r="F16" s="7"/>
      <c r="G16" s="7"/>
      <c r="H16" s="4" t="s">
        <v>18</v>
      </c>
      <c r="I16" s="4"/>
      <c r="J16" s="6">
        <v>300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135" x14ac:dyDescent="0.25">
      <c r="A17" s="4">
        <v>60</v>
      </c>
      <c r="B17" s="7"/>
      <c r="C17" s="7" t="s">
        <v>69</v>
      </c>
      <c r="D17" s="7" t="s">
        <v>84</v>
      </c>
      <c r="E17" s="7"/>
      <c r="F17" s="7"/>
      <c r="G17" s="7"/>
      <c r="H17" s="4" t="s">
        <v>18</v>
      </c>
      <c r="I17" s="4"/>
      <c r="J17" s="6">
        <v>300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120" x14ac:dyDescent="0.25">
      <c r="A18" s="4">
        <v>61</v>
      </c>
      <c r="B18" s="7"/>
      <c r="C18" s="7" t="s">
        <v>69</v>
      </c>
      <c r="D18" s="7" t="s">
        <v>85</v>
      </c>
      <c r="E18" s="7"/>
      <c r="F18" s="7"/>
      <c r="G18" s="7"/>
      <c r="H18" s="4" t="s">
        <v>18</v>
      </c>
      <c r="I18" s="4"/>
      <c r="J18" s="6">
        <v>300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135" x14ac:dyDescent="0.25">
      <c r="A19" s="4">
        <v>62</v>
      </c>
      <c r="B19" s="7"/>
      <c r="C19" s="7" t="s">
        <v>69</v>
      </c>
      <c r="D19" s="7" t="s">
        <v>86</v>
      </c>
      <c r="E19" s="7"/>
      <c r="F19" s="7"/>
      <c r="G19" s="7"/>
      <c r="H19" s="4" t="s">
        <v>71</v>
      </c>
      <c r="I19" s="4"/>
      <c r="J19" s="6">
        <v>200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50" x14ac:dyDescent="0.25">
      <c r="A20" s="4">
        <v>63</v>
      </c>
      <c r="B20" s="7"/>
      <c r="C20" s="7" t="s">
        <v>69</v>
      </c>
      <c r="D20" s="7" t="s">
        <v>87</v>
      </c>
      <c r="E20" s="7"/>
      <c r="F20" s="7"/>
      <c r="G20" s="7"/>
      <c r="H20" s="4" t="s">
        <v>71</v>
      </c>
      <c r="I20" s="4"/>
      <c r="J20" s="6">
        <v>100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05" x14ac:dyDescent="0.25">
      <c r="A21" s="4">
        <v>64</v>
      </c>
      <c r="B21" s="7"/>
      <c r="C21" s="7" t="s">
        <v>69</v>
      </c>
      <c r="D21" s="7" t="s">
        <v>88</v>
      </c>
      <c r="E21" s="7"/>
      <c r="F21" s="7"/>
      <c r="G21" s="7"/>
      <c r="H21" s="4" t="s">
        <v>71</v>
      </c>
      <c r="I21" s="4"/>
      <c r="J21" s="6">
        <v>3000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x14ac:dyDescent="0.25">
      <c r="I22" t="s">
        <v>19</v>
      </c>
      <c r="J22" s="5"/>
      <c r="K22" s="5"/>
      <c r="L22" s="5"/>
      <c r="M22" s="5">
        <f>SUM(M4:M21)</f>
        <v>0</v>
      </c>
      <c r="N22" s="11"/>
      <c r="O22" s="5">
        <f>SUM(O4:O21)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65</v>
      </c>
      <c r="B4" s="7"/>
      <c r="C4" s="7" t="s">
        <v>16</v>
      </c>
      <c r="D4" s="7" t="s">
        <v>90</v>
      </c>
      <c r="E4" s="7"/>
      <c r="F4" s="7"/>
      <c r="G4" s="7"/>
      <c r="H4" s="4" t="s">
        <v>18</v>
      </c>
      <c r="I4" s="4"/>
      <c r="J4" s="6">
        <v>250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66</v>
      </c>
      <c r="B5" s="7"/>
      <c r="C5" s="7" t="s">
        <v>16</v>
      </c>
      <c r="D5" s="7" t="s">
        <v>91</v>
      </c>
      <c r="E5" s="7"/>
      <c r="F5" s="7"/>
      <c r="G5" s="7"/>
      <c r="H5" s="4" t="s">
        <v>18</v>
      </c>
      <c r="I5" s="4"/>
      <c r="J5" s="6">
        <v>600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105" x14ac:dyDescent="0.25">
      <c r="A6" s="4">
        <v>67</v>
      </c>
      <c r="B6" s="7"/>
      <c r="C6" s="7" t="s">
        <v>16</v>
      </c>
      <c r="D6" s="7" t="s">
        <v>92</v>
      </c>
      <c r="E6" s="7"/>
      <c r="F6" s="7"/>
      <c r="G6" s="7"/>
      <c r="H6" s="4" t="s">
        <v>18</v>
      </c>
      <c r="I6" s="4"/>
      <c r="J6" s="6">
        <v>10000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19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8"/>
  <sheetViews>
    <sheetView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68</v>
      </c>
      <c r="B4" s="7"/>
      <c r="C4" s="7" t="s">
        <v>16</v>
      </c>
      <c r="D4" s="7" t="s">
        <v>94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69</v>
      </c>
      <c r="B5" s="7"/>
      <c r="C5" s="7" t="s">
        <v>16</v>
      </c>
      <c r="D5" s="7" t="s">
        <v>95</v>
      </c>
      <c r="E5" s="7"/>
      <c r="F5" s="7"/>
      <c r="G5" s="7"/>
      <c r="H5" s="4" t="s">
        <v>18</v>
      </c>
      <c r="I5" s="4"/>
      <c r="J5" s="6">
        <v>24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70</v>
      </c>
      <c r="B6" s="7"/>
      <c r="C6" s="7" t="s">
        <v>16</v>
      </c>
      <c r="D6" s="7" t="s">
        <v>96</v>
      </c>
      <c r="E6" s="7"/>
      <c r="F6" s="7"/>
      <c r="G6" s="7"/>
      <c r="H6" s="4" t="s">
        <v>18</v>
      </c>
      <c r="I6" s="4"/>
      <c r="J6" s="6">
        <v>300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75" x14ac:dyDescent="0.25">
      <c r="A7" s="4">
        <v>71</v>
      </c>
      <c r="B7" s="7"/>
      <c r="C7" s="7" t="s">
        <v>16</v>
      </c>
      <c r="D7" s="7" t="s">
        <v>97</v>
      </c>
      <c r="E7" s="7"/>
      <c r="F7" s="7"/>
      <c r="G7" s="7"/>
      <c r="H7" s="4" t="s">
        <v>18</v>
      </c>
      <c r="I7" s="4"/>
      <c r="J7" s="6">
        <v>10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9"/>
  <sheetViews>
    <sheetView workbookViewId="0">
      <selection activeCell="N29" sqref="N2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72</v>
      </c>
      <c r="B4" s="7"/>
      <c r="C4" s="7" t="s">
        <v>16</v>
      </c>
      <c r="D4" s="7" t="s">
        <v>99</v>
      </c>
      <c r="E4" s="7"/>
      <c r="F4" s="7"/>
      <c r="G4" s="7"/>
      <c r="H4" s="4" t="s">
        <v>18</v>
      </c>
      <c r="I4" s="4"/>
      <c r="J4" s="6">
        <v>1000</v>
      </c>
      <c r="K4" s="6"/>
      <c r="L4" s="5">
        <f t="shared" ref="L4:L28" si="0">ROUND(K4*((100+N4)/100),2)</f>
        <v>0</v>
      </c>
      <c r="M4" s="5">
        <f t="shared" ref="M4:M28" si="1">J4*K4</f>
        <v>0</v>
      </c>
      <c r="N4" s="10"/>
      <c r="O4" s="5">
        <f t="shared" ref="O4:O28" si="2">J4*L4</f>
        <v>0</v>
      </c>
    </row>
    <row r="5" spans="1:15" ht="75" x14ac:dyDescent="0.25">
      <c r="A5" s="4">
        <v>73</v>
      </c>
      <c r="B5" s="7"/>
      <c r="C5" s="7" t="s">
        <v>16</v>
      </c>
      <c r="D5" s="7" t="s">
        <v>100</v>
      </c>
      <c r="E5" s="7"/>
      <c r="F5" s="7"/>
      <c r="G5" s="7"/>
      <c r="H5" s="4" t="s">
        <v>18</v>
      </c>
      <c r="I5" s="4"/>
      <c r="J5" s="6">
        <v>850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74</v>
      </c>
      <c r="B6" s="7"/>
      <c r="C6" s="7" t="s">
        <v>16</v>
      </c>
      <c r="D6" s="7" t="s">
        <v>101</v>
      </c>
      <c r="E6" s="7"/>
      <c r="F6" s="7"/>
      <c r="G6" s="7"/>
      <c r="H6" s="4" t="s">
        <v>18</v>
      </c>
      <c r="I6" s="4"/>
      <c r="J6" s="6">
        <v>6200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75</v>
      </c>
      <c r="B7" s="7"/>
      <c r="C7" s="7" t="s">
        <v>16</v>
      </c>
      <c r="D7" s="7" t="s">
        <v>102</v>
      </c>
      <c r="E7" s="7"/>
      <c r="F7" s="7"/>
      <c r="G7" s="7"/>
      <c r="H7" s="4" t="s">
        <v>18</v>
      </c>
      <c r="I7" s="4"/>
      <c r="J7" s="6">
        <v>720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76</v>
      </c>
      <c r="B8" s="7"/>
      <c r="C8" s="7" t="s">
        <v>16</v>
      </c>
      <c r="D8" s="7" t="s">
        <v>103</v>
      </c>
      <c r="E8" s="7"/>
      <c r="F8" s="7"/>
      <c r="G8" s="7"/>
      <c r="H8" s="4" t="s">
        <v>18</v>
      </c>
      <c r="I8" s="4"/>
      <c r="J8" s="6">
        <v>1800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77</v>
      </c>
      <c r="B9" s="7"/>
      <c r="C9" s="7" t="s">
        <v>16</v>
      </c>
      <c r="D9" s="7" t="s">
        <v>104</v>
      </c>
      <c r="E9" s="7"/>
      <c r="F9" s="7"/>
      <c r="G9" s="7"/>
      <c r="H9" s="4" t="s">
        <v>18</v>
      </c>
      <c r="I9" s="4"/>
      <c r="J9" s="6">
        <v>400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78</v>
      </c>
      <c r="B10" s="7"/>
      <c r="C10" s="7" t="s">
        <v>16</v>
      </c>
      <c r="D10" s="7" t="s">
        <v>105</v>
      </c>
      <c r="E10" s="7"/>
      <c r="F10" s="7"/>
      <c r="G10" s="7"/>
      <c r="H10" s="4" t="s">
        <v>18</v>
      </c>
      <c r="I10" s="4"/>
      <c r="J10" s="6">
        <v>200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79</v>
      </c>
      <c r="B11" s="7"/>
      <c r="C11" s="7" t="s">
        <v>16</v>
      </c>
      <c r="D11" s="7" t="s">
        <v>106</v>
      </c>
      <c r="E11" s="7"/>
      <c r="F11" s="7"/>
      <c r="G11" s="7"/>
      <c r="H11" s="4" t="s">
        <v>18</v>
      </c>
      <c r="I11" s="4"/>
      <c r="J11" s="6">
        <v>100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80</v>
      </c>
      <c r="B12" s="7"/>
      <c r="C12" s="7" t="s">
        <v>16</v>
      </c>
      <c r="D12" s="7" t="s">
        <v>107</v>
      </c>
      <c r="E12" s="7"/>
      <c r="F12" s="7"/>
      <c r="G12" s="7"/>
      <c r="H12" s="4" t="s">
        <v>18</v>
      </c>
      <c r="I12" s="4"/>
      <c r="J12" s="6">
        <v>300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81</v>
      </c>
      <c r="B13" s="7"/>
      <c r="C13" s="7" t="s">
        <v>16</v>
      </c>
      <c r="D13" s="7" t="s">
        <v>108</v>
      </c>
      <c r="E13" s="7"/>
      <c r="F13" s="7"/>
      <c r="G13" s="7"/>
      <c r="H13" s="4" t="s">
        <v>18</v>
      </c>
      <c r="I13" s="4"/>
      <c r="J13" s="6">
        <v>120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82</v>
      </c>
      <c r="B14" s="7"/>
      <c r="C14" s="7" t="s">
        <v>16</v>
      </c>
      <c r="D14" s="7" t="s">
        <v>109</v>
      </c>
      <c r="E14" s="7"/>
      <c r="F14" s="7"/>
      <c r="G14" s="7"/>
      <c r="H14" s="4" t="s">
        <v>18</v>
      </c>
      <c r="I14" s="4"/>
      <c r="J14" s="6">
        <v>350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83</v>
      </c>
      <c r="B15" s="7"/>
      <c r="C15" s="7" t="s">
        <v>16</v>
      </c>
      <c r="D15" s="7" t="s">
        <v>110</v>
      </c>
      <c r="E15" s="7"/>
      <c r="F15" s="7"/>
      <c r="G15" s="7"/>
      <c r="H15" s="4" t="s">
        <v>18</v>
      </c>
      <c r="I15" s="4"/>
      <c r="J15" s="6">
        <v>400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84</v>
      </c>
      <c r="B16" s="7"/>
      <c r="C16" s="7" t="s">
        <v>16</v>
      </c>
      <c r="D16" s="7" t="s">
        <v>111</v>
      </c>
      <c r="E16" s="7"/>
      <c r="F16" s="7"/>
      <c r="G16" s="7"/>
      <c r="H16" s="4" t="s">
        <v>18</v>
      </c>
      <c r="I16" s="4"/>
      <c r="J16" s="6">
        <v>250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85</v>
      </c>
      <c r="B17" s="7"/>
      <c r="C17" s="7" t="s">
        <v>16</v>
      </c>
      <c r="D17" s="7" t="s">
        <v>112</v>
      </c>
      <c r="E17" s="7"/>
      <c r="F17" s="7"/>
      <c r="G17" s="7"/>
      <c r="H17" s="4" t="s">
        <v>18</v>
      </c>
      <c r="I17" s="4"/>
      <c r="J17" s="6">
        <v>650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86</v>
      </c>
      <c r="B18" s="7"/>
      <c r="C18" s="7" t="s">
        <v>16</v>
      </c>
      <c r="D18" s="7" t="s">
        <v>113</v>
      </c>
      <c r="E18" s="7"/>
      <c r="F18" s="7"/>
      <c r="G18" s="7"/>
      <c r="H18" s="4" t="s">
        <v>18</v>
      </c>
      <c r="I18" s="4"/>
      <c r="J18" s="6">
        <v>200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87</v>
      </c>
      <c r="B19" s="7"/>
      <c r="C19" s="7" t="s">
        <v>16</v>
      </c>
      <c r="D19" s="7" t="s">
        <v>114</v>
      </c>
      <c r="E19" s="7"/>
      <c r="F19" s="7"/>
      <c r="G19" s="7"/>
      <c r="H19" s="4" t="s">
        <v>18</v>
      </c>
      <c r="I19" s="4"/>
      <c r="J19" s="6">
        <v>80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88</v>
      </c>
      <c r="B20" s="7"/>
      <c r="C20" s="7" t="s">
        <v>16</v>
      </c>
      <c r="D20" s="7" t="s">
        <v>115</v>
      </c>
      <c r="E20" s="7"/>
      <c r="F20" s="7"/>
      <c r="G20" s="7"/>
      <c r="H20" s="4" t="s">
        <v>18</v>
      </c>
      <c r="I20" s="4"/>
      <c r="J20" s="6">
        <v>200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90" x14ac:dyDescent="0.25">
      <c r="A21" s="4">
        <v>89</v>
      </c>
      <c r="B21" s="7"/>
      <c r="C21" s="7" t="s">
        <v>16</v>
      </c>
      <c r="D21" s="7" t="s">
        <v>116</v>
      </c>
      <c r="E21" s="7"/>
      <c r="F21" s="7"/>
      <c r="G21" s="7"/>
      <c r="H21" s="4" t="s">
        <v>18</v>
      </c>
      <c r="I21" s="4"/>
      <c r="J21" s="6">
        <v>170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135" x14ac:dyDescent="0.25">
      <c r="A22" s="4">
        <v>90</v>
      </c>
      <c r="B22" s="7"/>
      <c r="C22" s="7" t="s">
        <v>16</v>
      </c>
      <c r="D22" s="7" t="s">
        <v>117</v>
      </c>
      <c r="E22" s="7"/>
      <c r="F22" s="7"/>
      <c r="G22" s="7"/>
      <c r="H22" s="4" t="s">
        <v>18</v>
      </c>
      <c r="I22" s="4"/>
      <c r="J22" s="6">
        <v>30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91</v>
      </c>
      <c r="B23" s="7"/>
      <c r="C23" s="7" t="s">
        <v>16</v>
      </c>
      <c r="D23" s="7" t="s">
        <v>118</v>
      </c>
      <c r="E23" s="7"/>
      <c r="F23" s="7"/>
      <c r="G23" s="7"/>
      <c r="H23" s="4" t="s">
        <v>18</v>
      </c>
      <c r="I23" s="4"/>
      <c r="J23" s="6">
        <v>140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92</v>
      </c>
      <c r="B24" s="7"/>
      <c r="C24" s="7" t="s">
        <v>16</v>
      </c>
      <c r="D24" s="7" t="s">
        <v>119</v>
      </c>
      <c r="E24" s="7"/>
      <c r="F24" s="7"/>
      <c r="G24" s="7"/>
      <c r="H24" s="4" t="s">
        <v>18</v>
      </c>
      <c r="I24" s="4"/>
      <c r="J24" s="6">
        <v>60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93</v>
      </c>
      <c r="B25" s="7"/>
      <c r="C25" s="7" t="s">
        <v>16</v>
      </c>
      <c r="D25" s="7" t="s">
        <v>120</v>
      </c>
      <c r="E25" s="7"/>
      <c r="F25" s="7"/>
      <c r="G25" s="7"/>
      <c r="H25" s="4" t="s">
        <v>18</v>
      </c>
      <c r="I25" s="4"/>
      <c r="J25" s="6">
        <v>400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94</v>
      </c>
      <c r="B26" s="7"/>
      <c r="C26" s="7" t="s">
        <v>16</v>
      </c>
      <c r="D26" s="7" t="s">
        <v>121</v>
      </c>
      <c r="E26" s="7"/>
      <c r="F26" s="7"/>
      <c r="G26" s="7"/>
      <c r="H26" s="4" t="s">
        <v>18</v>
      </c>
      <c r="I26" s="4"/>
      <c r="J26" s="6">
        <v>100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95</v>
      </c>
      <c r="B27" s="7"/>
      <c r="C27" s="7" t="s">
        <v>16</v>
      </c>
      <c r="D27" s="7" t="s">
        <v>122</v>
      </c>
      <c r="E27" s="7"/>
      <c r="F27" s="7"/>
      <c r="G27" s="7"/>
      <c r="H27" s="4" t="s">
        <v>18</v>
      </c>
      <c r="I27" s="4"/>
      <c r="J27" s="6">
        <v>10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96</v>
      </c>
      <c r="B28" s="7"/>
      <c r="C28" s="7" t="s">
        <v>16</v>
      </c>
      <c r="D28" s="7" t="s">
        <v>123</v>
      </c>
      <c r="E28" s="7"/>
      <c r="F28" s="7"/>
      <c r="G28" s="7"/>
      <c r="H28" s="4" t="s">
        <v>18</v>
      </c>
      <c r="I28" s="4"/>
      <c r="J28" s="6">
        <v>10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x14ac:dyDescent="0.25">
      <c r="I29" t="s">
        <v>19</v>
      </c>
      <c r="J29" s="5"/>
      <c r="K29" s="5"/>
      <c r="L29" s="5"/>
      <c r="M29" s="5">
        <f>SUM(M4:M28)</f>
        <v>0</v>
      </c>
      <c r="N29" s="11"/>
      <c r="O29" s="5">
        <f>SUM(O4:O28)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97</v>
      </c>
      <c r="B4" s="7"/>
      <c r="C4" s="7" t="s">
        <v>16</v>
      </c>
      <c r="D4" s="7" t="s">
        <v>125</v>
      </c>
      <c r="E4" s="7"/>
      <c r="F4" s="7"/>
      <c r="G4" s="7"/>
      <c r="H4" s="4" t="s">
        <v>18</v>
      </c>
      <c r="I4" s="4"/>
      <c r="J4" s="6">
        <v>300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98</v>
      </c>
      <c r="B5" s="7"/>
      <c r="C5" s="7" t="s">
        <v>16</v>
      </c>
      <c r="D5" s="7" t="s">
        <v>126</v>
      </c>
      <c r="E5" s="7"/>
      <c r="F5" s="7"/>
      <c r="G5" s="7"/>
      <c r="H5" s="4" t="s">
        <v>18</v>
      </c>
      <c r="I5" s="4"/>
      <c r="J5" s="6">
        <v>200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32</vt:i4>
      </vt:variant>
    </vt:vector>
  </HeadingPairs>
  <TitlesOfParts>
    <vt:vector size="32" baseType="lpstr">
      <vt:lpstr>(P1) Ropiwakaina</vt:lpstr>
      <vt:lpstr>(P2) Naldemedyna</vt:lpstr>
      <vt:lpstr>(P3) Leki okulistyczne</vt:lpstr>
      <vt:lpstr>(P4) Leki narkotyczne</vt:lpstr>
      <vt:lpstr>(P5) Diety EN i ONS</vt:lpstr>
      <vt:lpstr>(P6) Leki różne 1</vt:lpstr>
      <vt:lpstr>(P7) Leki różne 2</vt:lpstr>
      <vt:lpstr>(P8) Leki różne 3</vt:lpstr>
      <vt:lpstr>(P9) Gadobutrol</vt:lpstr>
      <vt:lpstr>(P10) Cefuroksym</vt:lpstr>
      <vt:lpstr>(P11) Midazolam roztwór do sto</vt:lpstr>
      <vt:lpstr>(P12) Leki różne formy doustne</vt:lpstr>
      <vt:lpstr>(P13) Novoseven</vt:lpstr>
      <vt:lpstr>(P14) Antybiotyki</vt:lpstr>
      <vt:lpstr>(P15) Leki różne 4</vt:lpstr>
      <vt:lpstr>(P16) Flumazenil</vt:lpstr>
      <vt:lpstr>(P17) Kwas traneksamowy</vt:lpstr>
      <vt:lpstr>(P18) Immunoglobulina ludzka n</vt:lpstr>
      <vt:lpstr>(P19) Bezpieczne pojemniki z f</vt:lpstr>
      <vt:lpstr>(P20) Preparat do wypełniania </vt:lpstr>
      <vt:lpstr>(P21) Isoprenalinum</vt:lpstr>
      <vt:lpstr>(P22) Epoetyna alfa</vt:lpstr>
      <vt:lpstr>(P23) Filgrastim</vt:lpstr>
      <vt:lpstr>(P24) Etomidat</vt:lpstr>
      <vt:lpstr>(P25) Olanzapina i.v.</vt:lpstr>
      <vt:lpstr>(P26) Emtrycytabina + tenofovi</vt:lpstr>
      <vt:lpstr>(P27) Krem pielęgnacyjny, natł</vt:lpstr>
      <vt:lpstr>(P28) Artemisol</vt:lpstr>
      <vt:lpstr>(P29) Roztwór do płukania ran</vt:lpstr>
      <vt:lpstr>(P30) Leki różne 5</vt:lpstr>
      <vt:lpstr>(P31) Żywność specjalnego prze</vt:lpstr>
      <vt:lpstr>(P32) Hydrocortyson ampułki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2026-07-08T09:02:47Z</dcterms:created>
  <dcterms:modified xsi:type="dcterms:W3CDTF">2026-07-08T09:03:38Z</dcterms:modified>
  <cp:category/>
</cp:coreProperties>
</file>