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95 PU 19 FILTRY\"/>
    </mc:Choice>
  </mc:AlternateContent>
  <xr:revisionPtr revIDLastSave="0" documentId="13_ncr:1_{D966D3C2-9EFB-43D0-86EB-E8E0B674AA8B}" xr6:coauthVersionLast="44" xr6:coauthVersionMax="44" xr10:uidLastSave="{00000000-0000-0000-0000-000000000000}"/>
  <bookViews>
    <workbookView xWindow="-120" yWindow="-120" windowWidth="29040" windowHeight="15840" activeTab="2" xr2:uid="{00000000-000D-0000-FFFF-FFFF00000000}"/>
  </bookViews>
  <sheets>
    <sheet name="Filtr obszywany na drucie" sheetId="1" r:id="rId1"/>
    <sheet name="Filtry kasetowe" sheetId="2" r:id="rId2"/>
    <sheet name="Filtry kieszeniowe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2" i="3" l="1"/>
  <c r="M32" i="3"/>
  <c r="L32" i="3"/>
  <c r="M31" i="3"/>
  <c r="L31" i="3"/>
  <c r="O31" i="3" s="1"/>
  <c r="M30" i="3"/>
  <c r="L30" i="3"/>
  <c r="O30" i="3" s="1"/>
  <c r="O29" i="3"/>
  <c r="M29" i="3"/>
  <c r="L29" i="3"/>
  <c r="O28" i="3"/>
  <c r="M28" i="3"/>
  <c r="L28" i="3"/>
  <c r="M27" i="3"/>
  <c r="L27" i="3"/>
  <c r="O27" i="3" s="1"/>
  <c r="M26" i="3"/>
  <c r="L26" i="3"/>
  <c r="O26" i="3" s="1"/>
  <c r="O25" i="3"/>
  <c r="M25" i="3"/>
  <c r="L25" i="3"/>
  <c r="O24" i="3"/>
  <c r="M24" i="3"/>
  <c r="L24" i="3"/>
  <c r="M23" i="3"/>
  <c r="L23" i="3"/>
  <c r="O23" i="3" s="1"/>
  <c r="M22" i="3"/>
  <c r="L22" i="3"/>
  <c r="O22" i="3" s="1"/>
  <c r="O21" i="3"/>
  <c r="M21" i="3"/>
  <c r="L21" i="3"/>
  <c r="O20" i="3"/>
  <c r="M20" i="3"/>
  <c r="L20" i="3"/>
  <c r="M19" i="3"/>
  <c r="L19" i="3"/>
  <c r="O19" i="3" s="1"/>
  <c r="M18" i="3"/>
  <c r="L18" i="3"/>
  <c r="O18" i="3" s="1"/>
  <c r="O17" i="3"/>
  <c r="M17" i="3"/>
  <c r="L17" i="3"/>
  <c r="O16" i="3"/>
  <c r="M16" i="3"/>
  <c r="L16" i="3"/>
  <c r="M15" i="3"/>
  <c r="L15" i="3"/>
  <c r="O15" i="3" s="1"/>
  <c r="M14" i="3"/>
  <c r="L14" i="3"/>
  <c r="O14" i="3" s="1"/>
  <c r="O13" i="3"/>
  <c r="M13" i="3"/>
  <c r="L13" i="3"/>
  <c r="O12" i="3"/>
  <c r="M12" i="3"/>
  <c r="L12" i="3"/>
  <c r="M11" i="3"/>
  <c r="L11" i="3"/>
  <c r="O11" i="3" s="1"/>
  <c r="M10" i="3"/>
  <c r="L10" i="3"/>
  <c r="O10" i="3" s="1"/>
  <c r="O9" i="3"/>
  <c r="M9" i="3"/>
  <c r="L9" i="3"/>
  <c r="O8" i="3"/>
  <c r="M8" i="3"/>
  <c r="L8" i="3"/>
  <c r="M7" i="3"/>
  <c r="L7" i="3"/>
  <c r="O7" i="3" s="1"/>
  <c r="M6" i="3"/>
  <c r="L6" i="3"/>
  <c r="O6" i="3" s="1"/>
  <c r="O5" i="3"/>
  <c r="M5" i="3"/>
  <c r="L5" i="3"/>
  <c r="O4" i="3"/>
  <c r="O33" i="3" s="1"/>
  <c r="M4" i="3"/>
  <c r="M33" i="3" s="1"/>
  <c r="L4" i="3"/>
  <c r="O17" i="2"/>
  <c r="M17" i="2"/>
  <c r="L17" i="2"/>
  <c r="O16" i="2"/>
  <c r="M16" i="2"/>
  <c r="L16" i="2"/>
  <c r="M15" i="2"/>
  <c r="L15" i="2"/>
  <c r="O15" i="2" s="1"/>
  <c r="M14" i="2"/>
  <c r="L14" i="2"/>
  <c r="O14" i="2" s="1"/>
  <c r="O13" i="2"/>
  <c r="M13" i="2"/>
  <c r="L13" i="2"/>
  <c r="O12" i="2"/>
  <c r="M12" i="2"/>
  <c r="L12" i="2"/>
  <c r="M11" i="2"/>
  <c r="L11" i="2"/>
  <c r="O11" i="2" s="1"/>
  <c r="M10" i="2"/>
  <c r="L10" i="2"/>
  <c r="O10" i="2" s="1"/>
  <c r="O9" i="2"/>
  <c r="M9" i="2"/>
  <c r="L9" i="2"/>
  <c r="O8" i="2"/>
  <c r="M8" i="2"/>
  <c r="L8" i="2"/>
  <c r="M7" i="2"/>
  <c r="L7" i="2"/>
  <c r="O7" i="2" s="1"/>
  <c r="M6" i="2"/>
  <c r="L6" i="2"/>
  <c r="O6" i="2" s="1"/>
  <c r="O5" i="2"/>
  <c r="M5" i="2"/>
  <c r="L5" i="2"/>
  <c r="O4" i="2"/>
  <c r="O18" i="2" s="1"/>
  <c r="M4" i="2"/>
  <c r="M18" i="2" s="1"/>
  <c r="L4" i="2"/>
  <c r="M5" i="1"/>
  <c r="O4" i="1"/>
  <c r="O5" i="1" s="1"/>
  <c r="M4" i="1"/>
  <c r="L4" i="1"/>
</calcChain>
</file>

<file path=xl/sharedStrings.xml><?xml version="1.0" encoding="utf-8"?>
<sst xmlns="http://schemas.openxmlformats.org/spreadsheetml/2006/main" count="189" uniqueCount="75">
  <si>
    <t>Filtr obszywany na drucie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</si>
  <si>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</si>
  <si>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</si>
  <si>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</si>
  <si>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</si>
  <si>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</si>
  <si>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</si>
  <si>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</si>
  <si>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</si>
  <si>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</si>
  <si>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</si>
  <si>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</si>
  <si>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</si>
  <si>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</si>
  <si>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</si>
  <si>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</si>
  <si>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TINN-0199</t>
  </si>
  <si>
    <t>Filtr obszywany na drucie.</t>
  </si>
  <si>
    <t>m2</t>
  </si>
  <si>
    <t>Razem</t>
  </si>
  <si>
    <t>Filtry kasetowe</t>
  </si>
  <si>
    <t>TINN-0348</t>
  </si>
  <si>
    <t>Filtr kasetowy-  592x390x100 G3</t>
  </si>
  <si>
    <t>szt.</t>
  </si>
  <si>
    <t>Filtr kasetowy - 630x330x100 G4</t>
  </si>
  <si>
    <t>Filtr kasetowy- 490x592x100 G4</t>
  </si>
  <si>
    <t>Filtr kasetowy - 700x552x100 G4</t>
  </si>
  <si>
    <t>Filtr kasetowy - 700x222x100 G4</t>
  </si>
  <si>
    <t>Filtr kasetowy - 700x522x100 F8</t>
  </si>
  <si>
    <t>Filtr kasetowy - 620x390x50 G4</t>
  </si>
  <si>
    <t>Filtr kasetowy 925x590x50 G4</t>
  </si>
  <si>
    <t>Filtr kasetowy- 610x305x50 G4</t>
  </si>
  <si>
    <t>TINN-0349</t>
  </si>
  <si>
    <t>Filtr kasetowy z kołnierzem - 287x592x150 F8</t>
  </si>
  <si>
    <t>Filtr kasetowy z kołnierzem - 592x592x150 F8</t>
  </si>
  <si>
    <t>Filtr kasetowy z kołnierzem - 287x592x150 G4</t>
  </si>
  <si>
    <t>Filtr kasetowy z kołnierzem - 490x592x150 G4</t>
  </si>
  <si>
    <t>Filtr kasetowy z kołnierzem - 592x592x150 G4</t>
  </si>
  <si>
    <t>Filtry kieszeniowe</t>
  </si>
  <si>
    <t>TINN-0347</t>
  </si>
  <si>
    <t>Filtr kieszeniowy 592x592x590 8K F9</t>
  </si>
  <si>
    <t>Filtr kieszeniowy 592x592x300x6K G4</t>
  </si>
  <si>
    <t>Filtr kieszeniowy - 592x395x590 8K  F7</t>
  </si>
  <si>
    <t>Filtr kieszeniowy - 490x490x600 8K F9</t>
  </si>
  <si>
    <t>Filtr kieszeniowy - 490x490x300 6K G4</t>
  </si>
  <si>
    <t>Filtr kieszeniowy - 592x490x590 8K F7</t>
  </si>
  <si>
    <t>Filtr kieszeniowy - 845x500x300 8K  F5</t>
  </si>
  <si>
    <t>Filtr kieszeniowy - 592x287x300  6K  F5</t>
  </si>
  <si>
    <t>Filtr kieszeniowy - 630x330x500  8K F7</t>
  </si>
  <si>
    <t>Filtr kieszeniowy - 592x592x360 6K G4</t>
  </si>
  <si>
    <t>Filtr kieszeniowy - 592x592x360 6K F7</t>
  </si>
  <si>
    <t>Filtr kieszeniowy - 592x542x360 6K G4</t>
  </si>
  <si>
    <t>Filtr kieszeniowy - 592x287x360 6K G4</t>
  </si>
  <si>
    <t>Filtr kieszeniowy - 287x542x360 3K G4</t>
  </si>
  <si>
    <t>Filtr kieszeniowy - 287x287x360 3K G4</t>
  </si>
  <si>
    <t>Filtr kieszeniowy - 592x542x600  8K F7</t>
  </si>
  <si>
    <t>Filtr kieszeniowy - 592x287x600  8K  F7</t>
  </si>
  <si>
    <t>Filtr kieszeniowy - 287x542x600  4K  F7</t>
  </si>
  <si>
    <t>Filtr kieszeniowy - 287x287x600  4K F7</t>
  </si>
  <si>
    <t>Filtr kieszeniowy - 592x592x590  F7  8K</t>
  </si>
  <si>
    <t>Filtr kieszeniowy - 700x405x360/6k G4</t>
  </si>
  <si>
    <t>Filtr kieszeniowy - 700x405x500 /6k F5</t>
  </si>
  <si>
    <t>Filtr kieszeniowy - 660x390x590 /8k F9</t>
  </si>
  <si>
    <t>Filtr kieszeniowy - 700x405x590/8k F7</t>
  </si>
  <si>
    <t>Filtr kieszeniowy- 592x592x500 /4k F5</t>
  </si>
  <si>
    <t>Filtr kieszeniowy - 592x592x590 /8k F9</t>
  </si>
  <si>
    <t>Filtr kieszeniowy - 287x592x500 /2k F5</t>
  </si>
  <si>
    <t>Filtr kieszeniowy - 750x325x500  /6k F5</t>
  </si>
  <si>
    <t>Filtr kieszeniowy - 287x592x590 /4k F9</t>
  </si>
  <si>
    <t>Kryteria oceny dla postępowania</t>
  </si>
  <si>
    <t>Nazwa kryterium</t>
  </si>
  <si>
    <t>Wartość kryterium</t>
  </si>
  <si>
    <t>PPAFPPCRITERION-5d664e321cf93876821890</t>
  </si>
  <si>
    <t>PPAPPFORPUBLICPROCUREMENT_0001-5d429612eadfd944657768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</si>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</sst>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2" borderId="0" xfId="0" applyFill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22.140625" customWidth="1"/>
    <col min="3" max="3" width="17" customWidth="1"/>
    <col min="4" max="4" width="31.85546875" customWidth="1"/>
    <col min="5" max="5" width="26.140625" customWidth="1"/>
    <col min="6" max="6" width="33" customWidth="1"/>
    <col min="7" max="7" width="16.7109375" customWidth="1"/>
    <col min="8" max="8" width="19.140625" customWidth="1"/>
    <col min="9" max="9" width="15.5703125" customWidth="1"/>
    <col min="10" max="10" width="15.7109375" customWidth="1"/>
    <col min="11" max="11" width="15.85546875" customWidth="1"/>
    <col min="12" max="12" width="16.7109375" customWidth="1"/>
    <col min="13" max="13" width="14.85546875" customWidth="1"/>
    <col min="14" max="14" width="7" bestFit="1" customWidth="1"/>
    <col min="15" max="15" width="17" customWidth="1"/>
  </cols>
  <sheetData>
    <row r="1" spans="1:16" ht="18.75" x14ac:dyDescent="0.3">
      <c r="F1" s="1" t="s">
        <v>0</v>
      </c>
    </row>
    <row r="2" spans="1:16" s="11" customFormat="1" ht="48" customHeight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9.5703125" customWidth="1"/>
    <col min="3" max="3" width="18.7109375" bestFit="1" customWidth="1"/>
    <col min="4" max="4" width="51.85546875" customWidth="1"/>
    <col min="5" max="5" width="19.7109375" customWidth="1"/>
    <col min="6" max="6" width="29.7109375" customWidth="1"/>
    <col min="7" max="7" width="16.85546875" customWidth="1"/>
    <col min="8" max="8" width="17.28515625" customWidth="1"/>
    <col min="9" max="9" width="13.140625" customWidth="1"/>
    <col min="10" max="10" width="12.28515625" customWidth="1"/>
    <col min="11" max="11" width="11.5703125" customWidth="1"/>
    <col min="12" max="12" width="18.28515625" customWidth="1"/>
    <col min="13" max="13" width="15.7109375" customWidth="1"/>
    <col min="14" max="14" width="7" bestFit="1" customWidth="1"/>
    <col min="15" max="15" width="17.140625" customWidth="1"/>
  </cols>
  <sheetData>
    <row r="1" spans="1:15" ht="18.75" x14ac:dyDescent="0.3">
      <c r="F1" s="1" t="s">
        <v>20</v>
      </c>
    </row>
    <row r="2" spans="1:15" s="11" customFormat="1" ht="48" customHeight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2</v>
      </c>
      <c r="B4" s="3"/>
      <c r="C4" s="3" t="s">
        <v>21</v>
      </c>
      <c r="D4" s="5" t="s">
        <v>22</v>
      </c>
      <c r="E4" s="3"/>
      <c r="F4" s="3"/>
      <c r="G4" s="3"/>
      <c r="H4" s="3" t="s">
        <v>23</v>
      </c>
      <c r="I4" s="3"/>
      <c r="J4" s="4">
        <v>6</v>
      </c>
      <c r="K4" s="4"/>
      <c r="L4" s="4">
        <f t="shared" ref="L4:L17" si="0">K4*((100+N4)/100)</f>
        <v>0</v>
      </c>
      <c r="M4" s="4">
        <f t="shared" ref="M4:M17" si="1">J4*K4</f>
        <v>0</v>
      </c>
      <c r="N4" s="4"/>
      <c r="O4" s="4">
        <f t="shared" ref="O4:O17" si="2">J4*L4</f>
        <v>0</v>
      </c>
    </row>
    <row r="5" spans="1:15" x14ac:dyDescent="0.25">
      <c r="A5" s="3">
        <v>3</v>
      </c>
      <c r="B5" s="3"/>
      <c r="C5" s="3" t="s">
        <v>21</v>
      </c>
      <c r="D5" s="5" t="s">
        <v>24</v>
      </c>
      <c r="E5" s="3"/>
      <c r="F5" s="3"/>
      <c r="G5" s="3"/>
      <c r="H5" s="3" t="s">
        <v>23</v>
      </c>
      <c r="I5" s="3"/>
      <c r="J5" s="4">
        <v>16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4</v>
      </c>
      <c r="B6" s="3"/>
      <c r="C6" s="3" t="s">
        <v>21</v>
      </c>
      <c r="D6" s="5" t="s">
        <v>25</v>
      </c>
      <c r="E6" s="3"/>
      <c r="F6" s="3"/>
      <c r="G6" s="3"/>
      <c r="H6" s="3" t="s">
        <v>23</v>
      </c>
      <c r="I6" s="3"/>
      <c r="J6" s="4">
        <v>10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5</v>
      </c>
      <c r="B7" s="3"/>
      <c r="C7" s="3" t="s">
        <v>21</v>
      </c>
      <c r="D7" s="5" t="s">
        <v>26</v>
      </c>
      <c r="E7" s="3"/>
      <c r="F7" s="3"/>
      <c r="G7" s="3"/>
      <c r="H7" s="3" t="s">
        <v>23</v>
      </c>
      <c r="I7" s="3"/>
      <c r="J7" s="4">
        <v>36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6</v>
      </c>
      <c r="B8" s="3"/>
      <c r="C8" s="3" t="s">
        <v>21</v>
      </c>
      <c r="D8" s="5" t="s">
        <v>27</v>
      </c>
      <c r="E8" s="3"/>
      <c r="F8" s="3"/>
      <c r="G8" s="3"/>
      <c r="H8" s="3" t="s">
        <v>23</v>
      </c>
      <c r="I8" s="3"/>
      <c r="J8" s="4">
        <v>36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7</v>
      </c>
      <c r="B9" s="3"/>
      <c r="C9" s="3" t="s">
        <v>21</v>
      </c>
      <c r="D9" s="5" t="s">
        <v>28</v>
      </c>
      <c r="E9" s="3"/>
      <c r="F9" s="3"/>
      <c r="G9" s="3"/>
      <c r="H9" s="3" t="s">
        <v>23</v>
      </c>
      <c r="I9" s="3"/>
      <c r="J9" s="4">
        <v>36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8</v>
      </c>
      <c r="B10" s="3"/>
      <c r="C10" s="3" t="s">
        <v>21</v>
      </c>
      <c r="D10" s="5" t="s">
        <v>29</v>
      </c>
      <c r="E10" s="3"/>
      <c r="F10" s="3"/>
      <c r="G10" s="3"/>
      <c r="H10" s="3" t="s">
        <v>23</v>
      </c>
      <c r="I10" s="3"/>
      <c r="J10" s="4">
        <v>4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9</v>
      </c>
      <c r="B11" s="3"/>
      <c r="C11" s="3" t="s">
        <v>21</v>
      </c>
      <c r="D11" s="5" t="s">
        <v>30</v>
      </c>
      <c r="E11" s="3"/>
      <c r="F11" s="3"/>
      <c r="G11" s="3"/>
      <c r="H11" s="3" t="s">
        <v>23</v>
      </c>
      <c r="I11" s="3"/>
      <c r="J11" s="4">
        <v>4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10</v>
      </c>
      <c r="B12" s="3"/>
      <c r="C12" s="3" t="s">
        <v>21</v>
      </c>
      <c r="D12" s="5" t="s">
        <v>31</v>
      </c>
      <c r="E12" s="3"/>
      <c r="F12" s="3"/>
      <c r="G12" s="3"/>
      <c r="H12" s="3" t="s">
        <v>23</v>
      </c>
      <c r="I12" s="3"/>
      <c r="J12" s="4">
        <v>8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11</v>
      </c>
      <c r="B13" s="3"/>
      <c r="C13" s="3" t="s">
        <v>32</v>
      </c>
      <c r="D13" s="5" t="s">
        <v>33</v>
      </c>
      <c r="E13" s="3"/>
      <c r="F13" s="3"/>
      <c r="G13" s="3"/>
      <c r="H13" s="3" t="s">
        <v>23</v>
      </c>
      <c r="I13" s="3"/>
      <c r="J13" s="4">
        <v>64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12</v>
      </c>
      <c r="B14" s="3"/>
      <c r="C14" s="3" t="s">
        <v>32</v>
      </c>
      <c r="D14" s="5" t="s">
        <v>34</v>
      </c>
      <c r="E14" s="3"/>
      <c r="F14" s="3"/>
      <c r="G14" s="3"/>
      <c r="H14" s="3" t="s">
        <v>23</v>
      </c>
      <c r="I14" s="3"/>
      <c r="J14" s="4">
        <v>64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13</v>
      </c>
      <c r="B15" s="3"/>
      <c r="C15" s="3" t="s">
        <v>32</v>
      </c>
      <c r="D15" s="5" t="s">
        <v>35</v>
      </c>
      <c r="E15" s="3"/>
      <c r="F15" s="3"/>
      <c r="G15" s="3"/>
      <c r="H15" s="3" t="s">
        <v>23</v>
      </c>
      <c r="I15" s="3"/>
      <c r="J15" s="4">
        <v>48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14</v>
      </c>
      <c r="B16" s="3"/>
      <c r="C16" s="3" t="s">
        <v>32</v>
      </c>
      <c r="D16" s="5" t="s">
        <v>36</v>
      </c>
      <c r="E16" s="3"/>
      <c r="F16" s="3"/>
      <c r="G16" s="3"/>
      <c r="H16" s="3" t="s">
        <v>23</v>
      </c>
      <c r="I16" s="3"/>
      <c r="J16" s="4">
        <v>32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15</v>
      </c>
      <c r="B17" s="3"/>
      <c r="C17" s="3" t="s">
        <v>32</v>
      </c>
      <c r="D17" s="5" t="s">
        <v>37</v>
      </c>
      <c r="E17" s="3"/>
      <c r="F17" s="3"/>
      <c r="G17" s="3"/>
      <c r="H17" s="3" t="s">
        <v>23</v>
      </c>
      <c r="I17" s="3"/>
      <c r="J17" s="4">
        <v>64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I18" t="s">
        <v>19</v>
      </c>
      <c r="J18" s="4"/>
      <c r="K18" s="4"/>
      <c r="L18" s="4"/>
      <c r="M18" s="4">
        <f>SUM(M4:M17)</f>
        <v>0</v>
      </c>
      <c r="N18" s="4"/>
      <c r="O18" s="4">
        <f>SUM(O4:O17)</f>
        <v>0</v>
      </c>
      <c r="P1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tabSelected="1" workbookViewId="0">
      <selection activeCell="E17" sqref="E17"/>
    </sheetView>
  </sheetViews>
  <sheetFormatPr defaultRowHeight="15" x14ac:dyDescent="0.25"/>
  <cols>
    <col min="1" max="1" width="4.5703125" bestFit="1" customWidth="1"/>
    <col min="2" max="2" width="19.5703125" customWidth="1"/>
    <col min="3" max="3" width="18.7109375" bestFit="1" customWidth="1"/>
    <col min="4" max="4" width="51.85546875" customWidth="1"/>
    <col min="5" max="5" width="19.7109375" customWidth="1"/>
    <col min="6" max="6" width="29.7109375" customWidth="1"/>
    <col min="7" max="7" width="16.85546875" customWidth="1"/>
    <col min="8" max="8" width="17.28515625" customWidth="1"/>
    <col min="9" max="9" width="13.140625" customWidth="1"/>
    <col min="10" max="10" width="12.28515625" customWidth="1"/>
    <col min="11" max="11" width="11.5703125" customWidth="1"/>
    <col min="12" max="12" width="18.28515625" customWidth="1"/>
    <col min="13" max="13" width="15.7109375" customWidth="1"/>
    <col min="14" max="14" width="7" bestFit="1" customWidth="1"/>
    <col min="15" max="15" width="17.140625" customWidth="1"/>
  </cols>
  <sheetData>
    <row r="1" spans="1:15" ht="18.75" x14ac:dyDescent="0.3">
      <c r="F1" s="1" t="s">
        <v>38</v>
      </c>
    </row>
    <row r="2" spans="1:15" s="11" customFormat="1" ht="48" customHeight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16</v>
      </c>
      <c r="B4" s="3"/>
      <c r="C4" s="3" t="s">
        <v>39</v>
      </c>
      <c r="D4" s="5" t="s">
        <v>40</v>
      </c>
      <c r="E4" s="3"/>
      <c r="F4" s="3"/>
      <c r="G4" s="3"/>
      <c r="H4" s="3" t="s">
        <v>23</v>
      </c>
      <c r="I4" s="3"/>
      <c r="J4" s="4">
        <v>12</v>
      </c>
      <c r="K4" s="4"/>
      <c r="L4" s="4">
        <f t="shared" ref="L4:L32" si="0">K4*((100+N4)/100)</f>
        <v>0</v>
      </c>
      <c r="M4" s="4">
        <f t="shared" ref="M4:M32" si="1">J4*K4</f>
        <v>0</v>
      </c>
      <c r="N4" s="4"/>
      <c r="O4" s="4">
        <f t="shared" ref="O4:O32" si="2">J4*L4</f>
        <v>0</v>
      </c>
    </row>
    <row r="5" spans="1:15" x14ac:dyDescent="0.25">
      <c r="A5" s="3">
        <v>17</v>
      </c>
      <c r="B5" s="3"/>
      <c r="C5" s="3" t="s">
        <v>39</v>
      </c>
      <c r="D5" s="5" t="s">
        <v>41</v>
      </c>
      <c r="E5" s="3"/>
      <c r="F5" s="3"/>
      <c r="G5" s="3"/>
      <c r="H5" s="3" t="s">
        <v>23</v>
      </c>
      <c r="I5" s="3"/>
      <c r="J5" s="4">
        <v>12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18</v>
      </c>
      <c r="B6" s="3"/>
      <c r="C6" s="3" t="s">
        <v>39</v>
      </c>
      <c r="D6" s="5" t="s">
        <v>42</v>
      </c>
      <c r="E6" s="3"/>
      <c r="F6" s="3"/>
      <c r="G6" s="3"/>
      <c r="H6" s="3" t="s">
        <v>23</v>
      </c>
      <c r="I6" s="3"/>
      <c r="J6" s="4">
        <v>6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19</v>
      </c>
      <c r="B7" s="3"/>
      <c r="C7" s="3" t="s">
        <v>39</v>
      </c>
      <c r="D7" s="5" t="s">
        <v>43</v>
      </c>
      <c r="E7" s="3"/>
      <c r="F7" s="3"/>
      <c r="G7" s="3"/>
      <c r="H7" s="3" t="s">
        <v>23</v>
      </c>
      <c r="I7" s="3"/>
      <c r="J7" s="4">
        <v>8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20</v>
      </c>
      <c r="B8" s="3"/>
      <c r="C8" s="3" t="s">
        <v>39</v>
      </c>
      <c r="D8" s="5" t="s">
        <v>44</v>
      </c>
      <c r="E8" s="3"/>
      <c r="F8" s="3"/>
      <c r="G8" s="3"/>
      <c r="H8" s="3" t="s">
        <v>23</v>
      </c>
      <c r="I8" s="3"/>
      <c r="J8" s="4">
        <v>16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21</v>
      </c>
      <c r="B9" s="3"/>
      <c r="C9" s="3" t="s">
        <v>39</v>
      </c>
      <c r="D9" s="5" t="s">
        <v>45</v>
      </c>
      <c r="E9" s="3"/>
      <c r="F9" s="3"/>
      <c r="G9" s="3"/>
      <c r="H9" s="3" t="s">
        <v>23</v>
      </c>
      <c r="I9" s="3"/>
      <c r="J9" s="4">
        <v>8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22</v>
      </c>
      <c r="B10" s="3"/>
      <c r="C10" s="3" t="s">
        <v>39</v>
      </c>
      <c r="D10" s="5" t="s">
        <v>46</v>
      </c>
      <c r="E10" s="3"/>
      <c r="F10" s="3"/>
      <c r="G10" s="3"/>
      <c r="H10" s="3" t="s">
        <v>23</v>
      </c>
      <c r="I10" s="3"/>
      <c r="J10" s="4">
        <v>8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23</v>
      </c>
      <c r="B11" s="3"/>
      <c r="C11" s="3" t="s">
        <v>39</v>
      </c>
      <c r="D11" s="5" t="s">
        <v>47</v>
      </c>
      <c r="E11" s="3"/>
      <c r="F11" s="3"/>
      <c r="G11" s="3"/>
      <c r="H11" s="3" t="s">
        <v>23</v>
      </c>
      <c r="I11" s="3"/>
      <c r="J11" s="4">
        <v>4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24</v>
      </c>
      <c r="B12" s="3"/>
      <c r="C12" s="3" t="s">
        <v>39</v>
      </c>
      <c r="D12" s="5" t="s">
        <v>48</v>
      </c>
      <c r="E12" s="3"/>
      <c r="F12" s="3"/>
      <c r="G12" s="3"/>
      <c r="H12" s="3" t="s">
        <v>23</v>
      </c>
      <c r="I12" s="3"/>
      <c r="J12" s="4">
        <v>4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25</v>
      </c>
      <c r="B13" s="3"/>
      <c r="C13" s="3" t="s">
        <v>39</v>
      </c>
      <c r="D13" s="5" t="s">
        <v>49</v>
      </c>
      <c r="E13" s="3"/>
      <c r="F13" s="3"/>
      <c r="G13" s="3"/>
      <c r="H13" s="3" t="s">
        <v>23</v>
      </c>
      <c r="I13" s="3"/>
      <c r="J13" s="4">
        <v>52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26</v>
      </c>
      <c r="B14" s="3"/>
      <c r="C14" s="3" t="s">
        <v>39</v>
      </c>
      <c r="D14" s="5" t="s">
        <v>50</v>
      </c>
      <c r="E14" s="3"/>
      <c r="F14" s="3"/>
      <c r="G14" s="3"/>
      <c r="H14" s="3" t="s">
        <v>23</v>
      </c>
      <c r="I14" s="3"/>
      <c r="J14" s="4">
        <v>24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27</v>
      </c>
      <c r="B15" s="3"/>
      <c r="C15" s="3" t="s">
        <v>39</v>
      </c>
      <c r="D15" s="5" t="s">
        <v>51</v>
      </c>
      <c r="E15" s="3"/>
      <c r="F15" s="3"/>
      <c r="G15" s="3"/>
      <c r="H15" s="3" t="s">
        <v>23</v>
      </c>
      <c r="I15" s="3"/>
      <c r="J15" s="4">
        <v>8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28</v>
      </c>
      <c r="B16" s="3"/>
      <c r="C16" s="3" t="s">
        <v>39</v>
      </c>
      <c r="D16" s="5" t="s">
        <v>52</v>
      </c>
      <c r="E16" s="3"/>
      <c r="F16" s="3"/>
      <c r="G16" s="3"/>
      <c r="H16" s="3" t="s">
        <v>23</v>
      </c>
      <c r="I16" s="3"/>
      <c r="J16" s="4">
        <v>8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29</v>
      </c>
      <c r="B17" s="3"/>
      <c r="C17" s="3" t="s">
        <v>39</v>
      </c>
      <c r="D17" s="5" t="s">
        <v>53</v>
      </c>
      <c r="E17" s="3"/>
      <c r="F17" s="3"/>
      <c r="G17" s="3"/>
      <c r="H17" s="3" t="s">
        <v>23</v>
      </c>
      <c r="I17" s="3"/>
      <c r="J17" s="4">
        <v>8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30</v>
      </c>
      <c r="B18" s="3"/>
      <c r="C18" s="3" t="s">
        <v>39</v>
      </c>
      <c r="D18" s="5" t="s">
        <v>54</v>
      </c>
      <c r="E18" s="3"/>
      <c r="F18" s="3"/>
      <c r="G18" s="3"/>
      <c r="H18" s="3" t="s">
        <v>23</v>
      </c>
      <c r="I18" s="3"/>
      <c r="J18" s="4">
        <v>8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31</v>
      </c>
      <c r="B19" s="3"/>
      <c r="C19" s="3" t="s">
        <v>39</v>
      </c>
      <c r="D19" s="5" t="s">
        <v>55</v>
      </c>
      <c r="E19" s="3"/>
      <c r="F19" s="3"/>
      <c r="G19" s="3"/>
      <c r="H19" s="3" t="s">
        <v>23</v>
      </c>
      <c r="I19" s="3"/>
      <c r="J19" s="4">
        <v>4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32</v>
      </c>
      <c r="B20" s="3"/>
      <c r="C20" s="3" t="s">
        <v>39</v>
      </c>
      <c r="D20" s="5" t="s">
        <v>56</v>
      </c>
      <c r="E20" s="3"/>
      <c r="F20" s="3"/>
      <c r="G20" s="3"/>
      <c r="H20" s="3" t="s">
        <v>23</v>
      </c>
      <c r="I20" s="3"/>
      <c r="J20" s="4">
        <v>4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33</v>
      </c>
      <c r="B21" s="3"/>
      <c r="C21" s="3" t="s">
        <v>39</v>
      </c>
      <c r="D21" s="5" t="s">
        <v>57</v>
      </c>
      <c r="E21" s="3"/>
      <c r="F21" s="3"/>
      <c r="G21" s="3"/>
      <c r="H21" s="3" t="s">
        <v>23</v>
      </c>
      <c r="I21" s="3"/>
      <c r="J21" s="4">
        <v>4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34</v>
      </c>
      <c r="B22" s="3"/>
      <c r="C22" s="3" t="s">
        <v>39</v>
      </c>
      <c r="D22" s="5" t="s">
        <v>58</v>
      </c>
      <c r="E22" s="3"/>
      <c r="F22" s="3"/>
      <c r="G22" s="3"/>
      <c r="H22" s="3" t="s">
        <v>23</v>
      </c>
      <c r="I22" s="3"/>
      <c r="J22" s="4">
        <v>4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35</v>
      </c>
      <c r="B23" s="3"/>
      <c r="C23" s="3" t="s">
        <v>39</v>
      </c>
      <c r="D23" s="5" t="s">
        <v>59</v>
      </c>
      <c r="E23" s="3"/>
      <c r="F23" s="3"/>
      <c r="G23" s="3"/>
      <c r="H23" s="3" t="s">
        <v>23</v>
      </c>
      <c r="I23" s="3"/>
      <c r="J23" s="4">
        <v>8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36</v>
      </c>
      <c r="B24" s="3"/>
      <c r="C24" s="3" t="s">
        <v>39</v>
      </c>
      <c r="D24" s="5" t="s">
        <v>60</v>
      </c>
      <c r="E24" s="3"/>
      <c r="F24" s="3"/>
      <c r="G24" s="3"/>
      <c r="H24" s="3" t="s">
        <v>23</v>
      </c>
      <c r="I24" s="3"/>
      <c r="J24" s="4">
        <v>4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37</v>
      </c>
      <c r="B25" s="3"/>
      <c r="C25" s="3" t="s">
        <v>39</v>
      </c>
      <c r="D25" s="5" t="s">
        <v>61</v>
      </c>
      <c r="E25" s="3"/>
      <c r="F25" s="3"/>
      <c r="G25" s="3"/>
      <c r="H25" s="3" t="s">
        <v>23</v>
      </c>
      <c r="I25" s="3"/>
      <c r="J25" s="4">
        <v>4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38</v>
      </c>
      <c r="B26" s="3"/>
      <c r="C26" s="3" t="s">
        <v>39</v>
      </c>
      <c r="D26" s="5" t="s">
        <v>62</v>
      </c>
      <c r="E26" s="3"/>
      <c r="F26" s="3"/>
      <c r="G26" s="3"/>
      <c r="H26" s="3" t="s">
        <v>23</v>
      </c>
      <c r="I26" s="3"/>
      <c r="J26" s="4">
        <v>4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39</v>
      </c>
      <c r="B27" s="3"/>
      <c r="C27" s="3" t="s">
        <v>39</v>
      </c>
      <c r="D27" s="5" t="s">
        <v>63</v>
      </c>
      <c r="E27" s="3"/>
      <c r="F27" s="3"/>
      <c r="G27" s="3"/>
      <c r="H27" s="3" t="s">
        <v>23</v>
      </c>
      <c r="I27" s="3"/>
      <c r="J27" s="4">
        <v>4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40</v>
      </c>
      <c r="B28" s="3"/>
      <c r="C28" s="3" t="s">
        <v>39</v>
      </c>
      <c r="D28" s="5" t="s">
        <v>64</v>
      </c>
      <c r="E28" s="3"/>
      <c r="F28" s="3"/>
      <c r="G28" s="3"/>
      <c r="H28" s="3" t="s">
        <v>23</v>
      </c>
      <c r="I28" s="3"/>
      <c r="J28" s="4">
        <v>8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41</v>
      </c>
      <c r="B29" s="3"/>
      <c r="C29" s="3" t="s">
        <v>39</v>
      </c>
      <c r="D29" s="5" t="s">
        <v>65</v>
      </c>
      <c r="E29" s="3"/>
      <c r="F29" s="3"/>
      <c r="G29" s="3"/>
      <c r="H29" s="3" t="s">
        <v>23</v>
      </c>
      <c r="I29" s="3"/>
      <c r="J29" s="4">
        <v>8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42</v>
      </c>
      <c r="B30" s="3"/>
      <c r="C30" s="3" t="s">
        <v>39</v>
      </c>
      <c r="D30" s="5" t="s">
        <v>66</v>
      </c>
      <c r="E30" s="3"/>
      <c r="F30" s="3"/>
      <c r="G30" s="3"/>
      <c r="H30" s="3" t="s">
        <v>23</v>
      </c>
      <c r="I30" s="3"/>
      <c r="J30" s="4">
        <v>4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43</v>
      </c>
      <c r="B31" s="3"/>
      <c r="C31" s="3" t="s">
        <v>39</v>
      </c>
      <c r="D31" s="5" t="s">
        <v>67</v>
      </c>
      <c r="E31" s="3"/>
      <c r="F31" s="3"/>
      <c r="G31" s="3"/>
      <c r="H31" s="3" t="s">
        <v>23</v>
      </c>
      <c r="I31" s="3"/>
      <c r="J31" s="4">
        <v>4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44</v>
      </c>
      <c r="B32" s="3"/>
      <c r="C32" s="3" t="s">
        <v>39</v>
      </c>
      <c r="D32" s="5" t="s">
        <v>68</v>
      </c>
      <c r="E32" s="3"/>
      <c r="F32" s="3"/>
      <c r="G32" s="3"/>
      <c r="H32" s="3" t="s">
        <v>23</v>
      </c>
      <c r="I32" s="3"/>
      <c r="J32" s="4">
        <v>8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9:16" x14ac:dyDescent="0.25">
      <c r="I33" t="s">
        <v>19</v>
      </c>
      <c r="J33" s="4"/>
      <c r="K33" s="4"/>
      <c r="L33" s="4"/>
      <c r="M33" s="4">
        <f>SUM(M4:M32)</f>
        <v>0</v>
      </c>
      <c r="N33" s="4"/>
      <c r="O33" s="4">
        <f>SUM(O4:O32)</f>
        <v>0</v>
      </c>
      <c r="P33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69</v>
      </c>
      <c r="D1" s="9"/>
    </row>
    <row r="2" spans="1:4" x14ac:dyDescent="0.25">
      <c r="C2" s="7" t="s">
        <v>70</v>
      </c>
      <c r="D2" s="7" t="s">
        <v>71</v>
      </c>
    </row>
    <row r="3" spans="1:4" x14ac:dyDescent="0.25">
      <c r="A3" t="s">
        <v>72</v>
      </c>
      <c r="B3" t="s">
        <v>73</v>
      </c>
      <c r="C3" t="s">
        <v>74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Filtr obszywany na drucie</vt:lpstr>
      <vt:lpstr>Filtry kasetowe</vt:lpstr>
      <vt:lpstr>Filtry kieszeniowe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2019-09-04T12:10:53Z</dcterms:created>
  <dcterms:modified xsi:type="dcterms:W3CDTF">2019-09-04T12:19:44Z</dcterms:modified>
  <cp:category/>
</cp:coreProperties>
</file>