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Ustawa\87 26 Ortopedia\(2)Dokumentacja postepowania opublikowana w portalu w dniu wszczęcia\"/>
    </mc:Choice>
  </mc:AlternateContent>
  <xr:revisionPtr revIDLastSave="0" documentId="8_{2E7C768E-6359-4C0C-9799-B45E604A3F52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(P1) materiały medyczne" sheetId="1" r:id="rId1"/>
    <sheet name="(P2) Implanty używane w chirur" sheetId="2" r:id="rId2"/>
  </sheets>
  <calcPr calcId="181029"/>
</workbook>
</file>

<file path=xl/calcChain.xml><?xml version="1.0" encoding="utf-8"?>
<calcChain xmlns="http://schemas.openxmlformats.org/spreadsheetml/2006/main">
  <c r="L78" i="2" l="1"/>
  <c r="N77" i="2"/>
  <c r="L77" i="2"/>
  <c r="N76" i="2"/>
  <c r="L76" i="2"/>
  <c r="N75" i="2"/>
  <c r="L75" i="2"/>
  <c r="N74" i="2"/>
  <c r="L74" i="2"/>
  <c r="N73" i="2"/>
  <c r="L73" i="2"/>
  <c r="N72" i="2"/>
  <c r="L72" i="2"/>
  <c r="N71" i="2"/>
  <c r="L71" i="2"/>
  <c r="N70" i="2"/>
  <c r="L70" i="2"/>
  <c r="N69" i="2"/>
  <c r="L69" i="2"/>
  <c r="N68" i="2"/>
  <c r="L68" i="2"/>
  <c r="N67" i="2"/>
  <c r="L67" i="2"/>
  <c r="N66" i="2"/>
  <c r="L66" i="2"/>
  <c r="N65" i="2"/>
  <c r="L65" i="2"/>
  <c r="N64" i="2"/>
  <c r="L64" i="2"/>
  <c r="N63" i="2"/>
  <c r="L63" i="2"/>
  <c r="N62" i="2"/>
  <c r="L62" i="2"/>
  <c r="N61" i="2"/>
  <c r="L61" i="2"/>
  <c r="N60" i="2"/>
  <c r="L60" i="2"/>
  <c r="N59" i="2"/>
  <c r="L59" i="2"/>
  <c r="N58" i="2"/>
  <c r="L58" i="2"/>
  <c r="N57" i="2"/>
  <c r="L57" i="2"/>
  <c r="N56" i="2"/>
  <c r="L56" i="2"/>
  <c r="N55" i="2"/>
  <c r="L55" i="2"/>
  <c r="N54" i="2"/>
  <c r="L54" i="2"/>
  <c r="N53" i="2"/>
  <c r="L53" i="2"/>
  <c r="N52" i="2"/>
  <c r="L52" i="2"/>
  <c r="N51" i="2"/>
  <c r="L51" i="2"/>
  <c r="N50" i="2"/>
  <c r="L50" i="2"/>
  <c r="N49" i="2"/>
  <c r="L49" i="2"/>
  <c r="N48" i="2"/>
  <c r="L48" i="2"/>
  <c r="N47" i="2"/>
  <c r="L47" i="2"/>
  <c r="N46" i="2"/>
  <c r="L46" i="2"/>
  <c r="N45" i="2"/>
  <c r="L45" i="2"/>
  <c r="N44" i="2"/>
  <c r="L44" i="2"/>
  <c r="N43" i="2"/>
  <c r="L43" i="2"/>
  <c r="N42" i="2"/>
  <c r="L42" i="2"/>
  <c r="N41" i="2"/>
  <c r="L41" i="2"/>
  <c r="N40" i="2"/>
  <c r="L40" i="2"/>
  <c r="N39" i="2"/>
  <c r="L39" i="2"/>
  <c r="N38" i="2"/>
  <c r="L38" i="2"/>
  <c r="N37" i="2"/>
  <c r="L37" i="2"/>
  <c r="N36" i="2"/>
  <c r="L36" i="2"/>
  <c r="N35" i="2"/>
  <c r="L35" i="2"/>
  <c r="N34" i="2"/>
  <c r="L34" i="2"/>
  <c r="N33" i="2"/>
  <c r="L33" i="2"/>
  <c r="N32" i="2"/>
  <c r="L32" i="2"/>
  <c r="N31" i="2"/>
  <c r="L31" i="2"/>
  <c r="N30" i="2"/>
  <c r="L30" i="2"/>
  <c r="N29" i="2"/>
  <c r="L29" i="2"/>
  <c r="N28" i="2"/>
  <c r="L28" i="2"/>
  <c r="N27" i="2"/>
  <c r="L27" i="2"/>
  <c r="N26" i="2"/>
  <c r="L26" i="2"/>
  <c r="N25" i="2"/>
  <c r="L25" i="2"/>
  <c r="N24" i="2"/>
  <c r="L24" i="2"/>
  <c r="N23" i="2"/>
  <c r="L23" i="2"/>
  <c r="N22" i="2"/>
  <c r="L22" i="2"/>
  <c r="N21" i="2"/>
  <c r="L21" i="2"/>
  <c r="N20" i="2"/>
  <c r="L20" i="2"/>
  <c r="N19" i="2"/>
  <c r="L19" i="2"/>
  <c r="N18" i="2"/>
  <c r="L18" i="2"/>
  <c r="N17" i="2"/>
  <c r="L17" i="2"/>
  <c r="N16" i="2"/>
  <c r="L16" i="2"/>
  <c r="N15" i="2"/>
  <c r="L15" i="2"/>
  <c r="N14" i="2"/>
  <c r="L14" i="2"/>
  <c r="N13" i="2"/>
  <c r="L13" i="2"/>
  <c r="N12" i="2"/>
  <c r="L12" i="2"/>
  <c r="N11" i="2"/>
  <c r="L11" i="2"/>
  <c r="N10" i="2"/>
  <c r="L10" i="2"/>
  <c r="N9" i="2"/>
  <c r="L9" i="2"/>
  <c r="N8" i="2"/>
  <c r="L8" i="2"/>
  <c r="N7" i="2"/>
  <c r="L7" i="2"/>
  <c r="N6" i="2"/>
  <c r="L6" i="2"/>
  <c r="N5" i="2"/>
  <c r="L5" i="2"/>
  <c r="N4" i="2"/>
  <c r="L4" i="2"/>
  <c r="L29" i="1"/>
  <c r="N28" i="1"/>
  <c r="L28" i="1"/>
  <c r="N27" i="1"/>
  <c r="L27" i="1"/>
  <c r="N26" i="1"/>
  <c r="L26" i="1"/>
  <c r="N25" i="1"/>
  <c r="L25" i="1"/>
  <c r="N24" i="1"/>
  <c r="L24" i="1"/>
  <c r="N23" i="1"/>
  <c r="L23" i="1"/>
  <c r="N22" i="1"/>
  <c r="L22" i="1"/>
  <c r="N21" i="1"/>
  <c r="L21" i="1"/>
  <c r="N20" i="1"/>
  <c r="L20" i="1"/>
  <c r="N19" i="1"/>
  <c r="L19" i="1"/>
  <c r="N18" i="1"/>
  <c r="L18" i="1"/>
  <c r="N17" i="1"/>
  <c r="L17" i="1"/>
  <c r="N16" i="1"/>
  <c r="L16" i="1"/>
  <c r="N15" i="1"/>
  <c r="L15" i="1"/>
  <c r="N14" i="1"/>
  <c r="L14" i="1"/>
  <c r="N13" i="1"/>
  <c r="L13" i="1"/>
  <c r="N12" i="1"/>
  <c r="L12" i="1"/>
  <c r="N11" i="1"/>
  <c r="L11" i="1"/>
  <c r="N10" i="1"/>
  <c r="L10" i="1"/>
  <c r="N9" i="1"/>
  <c r="L9" i="1"/>
  <c r="N8" i="1"/>
  <c r="L8" i="1"/>
  <c r="N7" i="1"/>
  <c r="L7" i="1"/>
  <c r="N6" i="1"/>
  <c r="L6" i="1"/>
  <c r="N5" i="1"/>
  <c r="L5" i="1"/>
  <c r="N4" i="1"/>
  <c r="L4" i="1"/>
  <c r="N78" i="2" l="1"/>
  <c r="N29" i="1"/>
</calcChain>
</file>

<file path=xl/sharedStrings.xml><?xml version="1.0" encoding="utf-8"?>
<sst xmlns="http://schemas.openxmlformats.org/spreadsheetml/2006/main" count="329" uniqueCount="118">
  <si>
    <t>(P1) materiały medyczne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</si>
  <si>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</si>
  <si>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</si>
  <si>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</si>
  <si>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</si>
  <si>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</si>
  <si>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</si>
  <si>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</si>
  <si>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</si>
  <si>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</si>
  <si>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</si>
  <si>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</si>
  <si>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Wartość netto [zł]</t>
  </si>
  <si>
    <t>VAT %</t>
  </si>
  <si>
    <t>Wartość brutto [zł]</t>
  </si>
  <si>
    <t>312_02_08 Zakup do magazynu AMMS medyczny 8%</t>
  </si>
  <si>
    <t>Zestaw długich igieł kaniulowanych oraz mandrynów z pętlami z drutu do szycia łąkotki w techice outside-in, sterylna.</t>
  </si>
  <si>
    <t>sztuka</t>
  </si>
  <si>
    <t>Drut Kirschnera o dł. Min. 100mm i średnicy od 0,8mm do 2,0mm, niesterylny</t>
  </si>
  <si>
    <t>Drut nitinolowy prowadzący do śruby o śr 1,1mm dł 40cm, Sterylny;</t>
  </si>
  <si>
    <t>Drut  wiercący zakończony spiralnym wiertłem o śr. 2,3mm, z okiem , dł. 440mm, sterylne.</t>
  </si>
  <si>
    <t>Wiertło do wstecznego wiercenia kanałów kostnych o średnicy od 7mm do 11mm z rozmiarem co 0,5mm, sterylne.</t>
  </si>
  <si>
    <t>Zestaw narzędzi dostępowych do kotwic miękkich o śr 2,7mm, sterylny, jednorazowy</t>
  </si>
  <si>
    <t>Zestaw narzędzi dostępowych do kotwic miękkich o śr 1,7mm, sterylne, jednorazowy</t>
  </si>
  <si>
    <t>Narzędzie do przeszywania tkanek i łapania nici z wygięciami  -45 st w lewo i prawo, 70 stopni oraz łuk, sterylne, jednorazowe</t>
  </si>
  <si>
    <t>Drut pleciony nitinolowy gumowany, sterylny do narzędzia typ lasso, jednorazowy.</t>
  </si>
  <si>
    <t>Kaniula miękka do barku lub kolana rozmiary: 8x30 i 8x40.  1op. zawiera 2 szt, ale oddzielnie pakowane, każda w sterylnym opakowaniu.</t>
  </si>
  <si>
    <t>Kaniula artroskopowa twarda, sterylna różne długości i rozmiary.</t>
  </si>
  <si>
    <t>Igły o dł 190mm do narzędzia do szycia łąkotki typu EASYPASS MENISCUS  kodowane kolorem z fazowanym czubkiem z wycięciem typu półotwarte oczko w celu przeszywania nici bez jej nadwyrężania. Sterylna</t>
  </si>
  <si>
    <t>Igła o dł 239mm do szycia tkanek do automatycznego przeszywacza typu EASYPASS Multifire z konstrukcją igły pozwalająca na przeszycie tkanek dwoma niciami przy jednym umieszczeniu narzędzia w stawie. Sterylna Opakowanie zawiera 5 sztuk.</t>
  </si>
  <si>
    <t>Pasta kostna typ Crunch w podajniku strzykawkowym o poj.5ml, sterylna</t>
  </si>
  <si>
    <t>Kompozyt kościozastępczy syntetyczny, nieorganiczno-organiczny, w skład którego wchodzi hydroksyapatyt i polimer cukrowy. Wysokoporowaty, wchłaniający płyny, formowalny, sprężysty. Możliwość zastosowania jako samodzielnego preparatu lub współpracującego z innymi materiałami do odbudowy kości. Możliwość mieszania z antybiotykami. Sterylne opakowanie zawierające 1 jałową kształtkę biomateriału. Dostępny w postaci walców o średnicy 1,3 cm dł 1cm</t>
  </si>
  <si>
    <t>Kompozyt kościozastępczy syntetyczny, nieorganiczno-organiczny, w skład którego wchodzi hydroksyapatyt i polimer cukrowy. Wysokoporowaty, wchłaniający płyny, formowalny, sprężysty. Możliwość zastosowania jako samodzielnego preparatu lub współpracującego z innymi materiałami do odbudowy kości. Możliwość mieszania z antybiotykami. Sterylne opakowanie zawierające 1 jałową kształtkę biomateriału. Dostępny w postaci walców o średnicy 1,3 cm dł 3cm</t>
  </si>
  <si>
    <t>Płynny preparat do uzupełniania i regeneracji ubytków chrzęstnych i chrzęstno-kostnych, sterylny.</t>
  </si>
  <si>
    <t>Elektroda do ablacji bipolarnej tkanek w środowisku płynów stosowanych do artroskopii stawów aktywowana włącznikiem nożnym. Elektroda z drenem odsysającym dostepne o kątach zagięcia żarnika 45st i 90 st. Elektroda sterylna, jednorazowa.</t>
  </si>
  <si>
    <t>Elektroda do ablacji bipolarnej tkanek w środowisku płynów stosowanych do artroskopii stawów aktywowana manulanie za pomoca 3 guzików funkcyjnych na rękojeści elektrody. Elektroda z drenem odsysającym dostepne o kątach zagięcia żarnika 30st , 41 st,  90 stopni. Elektroda sterylna, jednorazowa.</t>
  </si>
  <si>
    <t>Ostrze shavera do tkanek miękkich standardowe i agresywne o ząbkowanym   ostrzu wewnętrznym i gładkim płaszczu. Ostrza jednorazowe w różnych średnicach</t>
  </si>
  <si>
    <t>Ostrze shavera do tkanek miękkich standardowe i agresywne o ząbkowanym   ostrzu wewnętrznym i ząbkowanym płaszczu.  Ostrza jednorazowe w różnych średnicach.</t>
  </si>
  <si>
    <t>Ostrze shawera do tkanki kostnej o owalnym ostrzu lub kulistym. Stożek z rowkowany typ standard. Ostrza jednorazowe o średnicy 5,5mm.</t>
  </si>
  <si>
    <t>Dren do pompy FMS lub Aquavision , tzw pacjenta typ inflow z łącznikiem przeciwdziałąjącym cofaniu płynu, o długości min 80cm, jałowy, jednorazowy. Opakowanie 25szt</t>
  </si>
  <si>
    <t>Dren do pompy artroskopowej FMS lub Aquavision  typ inflow tzw. dobowy z min dwoma wkłuciami do płynów, oraz butlą wyrównawczą z drenmi łączącymi do kontrolera ciśnienia i dreny pacjenta z łącznikiem do adaptera. Jałowy. Opakowanie 15 szt</t>
  </si>
  <si>
    <t>opakowanie</t>
  </si>
  <si>
    <t>Zestaw do pompy artroskopowej FMS lub Aquavision z dremani odpływowymi do shavera i kaniuli i drenem pacjenta w zestawie. Jałowy. Opakowanie 15 szt</t>
  </si>
  <si>
    <t>Razem</t>
  </si>
  <si>
    <t>(P2) Implanty używane w chirurgii urazowo-ortopedycznej</t>
  </si>
  <si>
    <t>Specjalistyczny szew do zabiegów ortopedycznych, wzmacniany włóknami poliethylenu. Nić pleciona jednokolorowa. Jedna nić w saszetce. Nić o grubości 2 wg USP i długości min 90cm atraumatycznie połączona z igłą okrągłą ½ koła o długości 26 mm. Opak. 12 saszetek</t>
  </si>
  <si>
    <t>Specjalistyczny szew do zabiegów ortopedycznych, wzmacniany włóknami poliethylenu. Nić pleciona wielowłóknista w tym jedno włókno w innym kolorze. Dwie nici w saszetce. Każda nić o grubości 2 wg USP i długości min 90-100cm bez igły. Opak. 12 saszetek</t>
  </si>
  <si>
    <t>Specjalistyczny szew  do zabiegów ortopedycznych z UHMWPE w kształcie taśmy o szerokości 2,0mm- 2,5mm o dł 20cm zakończonej z kazdej strony nicia pleciona o gr USP 2 o długościach 40cm,  bez igły Opak. 6 saszetek</t>
  </si>
  <si>
    <t>Specjalistyczny szew do zabiegów ortopedycznych, wzmacniany włóknami poliethylenu. Nić pleciona wielowłóknista w tym jedno włókno w innym kolorze. Jedna nić w saszetce. Nić dostepna w grubościach wg USP 1  i długości min 90-100cm bez igły. Opak. 12 saszetek</t>
  </si>
  <si>
    <t>Specjalistyczny szew do zabiegów ortopedycznych, wzmacniany włóknami poliethylenu. Nić pleciona wielowłóknista w tym jedno włókno w innym kolorze. Jedna nić w saszetce. Nić dostepna w grubościach wg USP 0 i długości min 90-100cm bez igły. Opak. 12 saszetek</t>
  </si>
  <si>
    <t>Specjalistyczny szew do zabiegów ortopedycznych, wzmacniany włóknami poliethylenu. Nić pleciona wielowłóknista w tym jedno włókno w innym kolorze. Jedna nić w saszetce. Nić dostepna w grubościach wg USP 2/0 i długości min 90-100cm bez igły. Opak. 12 saszetek</t>
  </si>
  <si>
    <t>Specjalistyczny szew do zabiegów ortopedycznych niewchłanialny z materiału UHMWPE w postaci zamkniętej pętli. Nić pętli pleciona jednokolorowa. Jedna pętla w saszetce. Nić o grubości 2 wg USP i długości pętli min. 50cm, atraumatycznie połączona z igłą prostą o długości min 75 mm. Opak. 12 saszetek</t>
  </si>
  <si>
    <t>Nić do szycia łąkotki o gr #2/0 z materiału UHMWPE zakończony obustronnie igłami nitinolowymi, opak 6 sztuk, sterylne.</t>
  </si>
  <si>
    <t>Implant do zespolenia niestabilności więzozrostu kruczo-obojczykowego składający się z dwóch guzików tytanowych połączonych pętlą zaciskową</t>
  </si>
  <si>
    <t>Implant do zespolenia niestabilności więzozrostu strzałkowo-piszczelowego składający się z dwóch guzików tytanowych połączonych pętlą zaciskową</t>
  </si>
  <si>
    <t>Implant niewchłaniany do mocowania zewnątrzkorowego, składający się z guzika tytanowego zintegrowanego z pętlą zaciskową z materiału niewchłanianego. Pętla zmniejszającą swoją wielkość poprzez naprzemienne lub jednoczesne dociąganie nici zaciskowych.  Guzik tytanowy o rozm dł 12mm, wys 2mm i grubość 4mm  z czterema otworami do mocowania nici ciągnącej , nici do obrócenia guzika oraz dwóch otworów na pętlę zaciskową.  Implant dostosowany do przejścia przez kanał kostny o śr 4,5mm, sterylny.</t>
  </si>
  <si>
    <t>Śruby kompresyjne całogwintowane kaniulowane o śr. 2,5mm, 3,5mm, o dł od 8 do 30mm</t>
  </si>
  <si>
    <t>Śruby HERBERTA kaniulowane o śr. 2,5mm, 3,5mm, o dł od 8 do 30mm</t>
  </si>
  <si>
    <t>Śruby do mocowania płytek do korekcji stopy.</t>
  </si>
  <si>
    <t>Śruba subtlarna do chirurgicznej korekcji stopy koślawej w średnichach 6mm,7mm, 8mm, 9mm, 10mm, 11mm, 12mm oraz długości 21 - 25mm</t>
  </si>
  <si>
    <t>Implant rewizyjny niewchłaniany do mocowania zewnątrzkorowego, składający się z guzika tytanowego zintegrowanego z pętlą zaciskową z materiału niewchłanianego. Pętla zmniejszającą swoją wielkość poprzez naprzemienne lub jednoczesne dociąganie nici zaciskowych. Guzik tytanowy o rozm dł 20mm, wys 2mm i grubość 4mm  z czterema otworami do mocowania nici ciągnącej , nici do obrócenia guzika oraz dwóch otworów na pętlę zaciskową.  Implant dostosowany do przejścia przez kanał kostny o śr 5mm. Stabilne mocowanie implantu na kanale o średnicy od 5 do 10mm sterylny.</t>
  </si>
  <si>
    <t>Implant niewchłaniany do mocowania zewnątrzkorowego przeszczepu BTB (kość-ścięgno-kość), składający się z guzika tytanowego zintegrowanego z pętlą zaciskową z materiału niewchłanianego. Pętla zmniejszającą swoją wielkość poprzez naprzemienne lub jednoczesne dociąganie nici zaciskowych. Guzik tytanowy o rozm. dł. 12 mm, wys. 2 mm i grubość 4 mm  z czterema otworami do mocowania nici ciągnącej , nici do obrócenia guzika oraz dwóch otworów na pętlę zaciskową.  Implant dostosowany do przejścia przez kanał kostny o śr 4,5mm. sterylny.</t>
  </si>
  <si>
    <t>Płytki do chirurgicznej korekcji kości stopy i śródstopia</t>
  </si>
  <si>
    <t>Implant rewizyjny niewchłaniany do mocowania zewnątrzkorowego, składający się z guzika tytanowego zintegrowanego z pętlą zaciskową z materiału niewchłanianego. Pętla zmniejszającą swoją wielkość poprzez naprzemienne lub jednoczesne dociąganie nici zaciskowych. Guzik tytanowy o rozm dł 16,5mm, wys 2mm i grubość 4mm  z czterema otworami do mocowania nici ciągnącej , nici do obrócenia guzika oraz dwóch otworów na pętlę zaciskową.  Implant dostosowany do przejścia przez kanał kostny o śr 5mm. Stabilne mocowanie implantu na kanale o średnicy od 5 do 10mm sterylny.</t>
  </si>
  <si>
    <t>Implant - pętla zaciskowa bez guzika z dwoma lejcami do dociągania pętli, sterylna</t>
  </si>
  <si>
    <t>Guzik tytanowy w kształcie kapelusza z dwoma otworami i dwoma szczelinami do mocowania w kanałach kostnych o śr. 7 i 8mm</t>
  </si>
  <si>
    <t>Guzik tytanowy w kształcie kapelusza z dwoma otworami i dwoma szczelinami do mocowania w kanałach kostnych o śr. 9 i 10, 11mm</t>
  </si>
  <si>
    <t>Guzik z PEEK CF w kształcie kapelusza z dwoma otworami i dwoma szczelinami do mocowania w kanałach o średnicy 9 i 10, 11mm</t>
  </si>
  <si>
    <t>Płytka tytanowa tzw rewizyjna  o wymiarach: długości 20mm szerokości 5mm i grubości 2mm z  2 otworami na nici i otworem na pętlę</t>
  </si>
  <si>
    <t>Implant niewchłanialny, śruba interferencyjna z polimeru  polieteroeteroketon. PEEK. Śruba z tzw. miękkim gwintem na całej długości implantu nietnąca mocowanych przeszczepów. Implant kaniulowany kanałem o śr. 1,2 mm na całej długości śruby . Dostępny w rozmiarach średnicy 6mm dla dł. 20mm i w rozmiarach średnicy od 6,7,8,9,10 mm dla dł. 25 mm , dla średnicy 7,8,9,10,11, 12mm długość 30mm, dla średnicy 9,10,11,12 długość 35mm. Implant sterylny.</t>
  </si>
  <si>
    <t>Implant niewchłanialny, śruba interferencyjna z polimeru  polieteroeteroketon. PEEK. wzmacniane włóknami węglowymi CF ( carbon fiber) Śruba z tzw. miękkim gwintem na całej długości implantu nietnąca mocowanych przeszczepów. Implant kaniulowany na całej długości śruby . Dostępny w rozmiarach średnicy 7mm dla dł.20mm,  25mm, 30mm., w średnicy 8mm dla długości 20,25,30,35mm, dla średnicy 9mm długości 20,25,30,.35mm, dla średnicy 10mm długość 25,30,35mm, dla średnicy 11mm długość 25,30,35mm i dla średnicy 12mm długość 35mm, Implant sterylny.</t>
  </si>
  <si>
    <t>Implant niewchłaniany bezwęzłowy z niewchłanilnego polimeru  PEEK. Implant o śr 3,5mm, 4,75mm, 5,5mm mm gwintowany zakończony otworem. Implant mocowany poprzez wkręceine w kanał kostny, możliwość wykorzystania implantu do zabiegów tenodezy. Sterylny</t>
  </si>
  <si>
    <t>Implant niewchłaniany bezwęzłowy  z  niewchłanilnego polimeru  PEEK CF - wzmacniany włókanmi węglowymi. Implant w formie monobloku o śr  2,8mm, 3,5mm, 4,5mm, 5,5mm z pierścieniami antywyrwaniowymi zakończony otworem. Implant mocowany na presfit w kanale kostnym. Implant z podajnikiem w zestawie z przeciągaczem do nici, sterylny</t>
  </si>
  <si>
    <t>Implant niewchłaniany bezwęzłowy  z  niewchłanilnego polimeru PEEK Optima. Implant w formie monobloku o śr  2,8mm, 3,5mm, 4,5mm, 5,5mm z pierścieniami antywyrwaniowymi zakończony otworem. Implant mocowany na presfit w kanale kostnym. Implant z podajnikiem w zestawie z przeciągaczem do nici, sterylny</t>
  </si>
  <si>
    <t>Implant bezwęzłowy kaniulowany z materiału niewchłanilanego PEEK dostepny w śr 4,75mm z  tytanowym czybkiem penetrującym z oczkiem do przeciągnięcie do 4 nici o gr USP 2 lub dwóch tasm o szer. 2,5mm. Mocowanie w kanale kostnym. Implant sterylny.</t>
  </si>
  <si>
    <t>Implant bezwęzłowy kaniulowany z materiału niewchłanilanego PEEK dostepny w śr 5,5mm z  tytanowym czybkiem penetrującym z oczkiem do przeciągnięcie do 4 nici o gr USP 2 lub dwóch tasm o szer. 2,5mm. Mocowanie w kanale kostnym. Implant sterylny.</t>
  </si>
  <si>
    <t>Implant niewchłaniany bezwęzłowy z niewchłanilnego polimeru  PEEK. Implant o śr 3,5mm, 4,75mm, 5,5mm mm gwintowany zakończony  czubkiempenetrującym w ksztalcie trójkątnym z otworem na nim 4 nici o gr 2 lub dwie tasmy o szer 2,5mm. Implant mocowany poprzez wkręceine w kanał kostny, możliwość wykorzystania implantu do zabiegów tenodezy. Sterylny</t>
  </si>
  <si>
    <t>Implant niewchłanialny tytanowy, wkręt gwintowany na całej długości, o śr 2,8 i 3,5 mm. Rdzeń implantu zwiększający swoją średnicą wraz z odległością od czubka penetrującego. Wkret tytanowy z jedną lub dwiema niciami niewchłanialnymi o gr 2 z igłami lub bez . Podajnik ze znacznikami oznaczającymi optymalną głębokość zakotwiczenia implantu. Separacja podajnika od wkrętu samoistna po zwolnieniu nici. implant sterylny w zestawie z drutem wiercącym do twardej kości.</t>
  </si>
  <si>
    <t>Implant niewchłaniany tytanowy wkręt gwintowany na całej długości, o średnicy 5,0mm, 6,5mm Mocowanie implantu bez użycia narzędzi tworzących otwór kostny oraz instrumentarium do gwintowania otworu. Wkręt zaopatrzony w dwie nici niewchłanialne z UHMWPE o grubości USP 2 różnokolorowe uzbrojone w igły o krzywiźnie 1/2 koła okrągłe dł 26mm. Implant sterylny</t>
  </si>
  <si>
    <t>Implant niewchłaniany tytanowy wkręt gwintowany na całej długości, o średnicy 5,0mm, 6,5mm Mocowanie implantu bez użycia narzędzi tworzących otwór kostny oraz instrumentarium do gwintowania otworu. Wkręt zaopatrzony w dwie nici niewchłanialne z UHMWPE o grubości USP 2 różnokolorowe. Implant sterylny</t>
  </si>
  <si>
    <t>Kotwica mocowana w kanale kostnym o śr 1,4 mm z materiału UHMWPE tzw miękka, z jedną nicią niewchłanialną o gr USP 2 ruchomą w oczku kotwicy. Kotwica przezierna w RTG sterylna.</t>
  </si>
  <si>
    <t>Kotwica mocowana w kanale kostnym o śr 1,4 mm z materiału UHMWPE tzw miękka, z jedną nicią niewchłanialną o gr USP 2 ruchomą w oczku kotwicy. Nić uzbrojona w igłę. Kotwica przezierna w RTG sterylna.</t>
  </si>
  <si>
    <t>Kotwica mocowana w kanale kostnym o śr 2,4 mm z materiału UHMWPE tzw miękka, z dwiema niciami niewchłanialnymi o gr USP 2 ruchomymi w oczku kotwicy. Kotwica przezierna w RTG sterylna.</t>
  </si>
  <si>
    <t>Kotwica mocowana w kanale kostnym o śr 2,4 mm z materiału UHMWPE tzw miękka, z dwiema niciami niewchłanialnymi o gr USP 2 ruchomymi w oczku kotwicy uzbrojonymi w igły. Kotwica przezierna w RTG sterylna.</t>
  </si>
  <si>
    <t>Kotwica wbijana bezpośrednio w kość o śr 2,4 mm z materiału UHMWPE tzw miękka, z dwiema niciami niewchłanialnymi o gr USP 2 ruchomymi w oczku kotwicy. Kotwica przezierna w RTG sterylna.</t>
  </si>
  <si>
    <t>Implant niewchłaniany z nici UHMWPE. Implant o śr 2,7mm wprowadzany w otwór kostny i implantowany poprzez wysunięcie go z prowadnicy i utworzenie tzw" piłeczki" pod granicą kością korowej. Implant z dwiema niciami o grubości USP 2. Implant na podajniku. Jałowy.</t>
  </si>
  <si>
    <t>Implant niewchłaniany z nici UHMWPE. Implant o śr 1,7mm wprowadzany w otwór kostny i implantowany poprzez wysunięcie go z prowadnicy i utworzenie tzw" piłeczki" pod granicą kością korowej. Implant z jedna nicią o grubości USP 2. Implant na podajniku. Jałowy.</t>
  </si>
  <si>
    <t>Kotwica tytanowa mikro śr 1,3mm z nicią niewchłanialna o gr USP 3/0 z igłą , kotwica sterylna.</t>
  </si>
  <si>
    <t>Kotwica tytanowa mikro śr 1,8mm z nicią niewchłanialna o gr USP 2/0 z igłą , kotwica sterylna.</t>
  </si>
  <si>
    <t>Kotwica tytanowa mikro śr 2,0mm z dwoma niciami niewchłanialnymi o gr USP 2/0 uzbrojonymi w igły, kotwica sterylna.</t>
  </si>
  <si>
    <t>Zestaw do szycia łąkotki w systemie all-inside obsługiwany tylko jedną ręką, sterylny. Zestaw skłądający się z dwóch implantów z PEEK  połączonych niewchłanialną nicią o gr USP2/0 z zaciskowym węzłem. Implanty z materiału PEEK o charakterystycznym cylindrycznym kształcie z dwoma otworami na nici oraz w części dystalnej  Implany położone na jednej  prowadnicy  wykonanej z odkształacalnego materiału pozwalającaego na dostosowanie krzywizny prowadnicy każdorazowo do warunków anatomicznych. Czubek prowadnicy fabrycznie wygięty  o kąt 27 stopni , prosty lub tzw reverse zagięty do dołu o kąt (-5%). Głębokość implanatcji regulowana poprzez  manualne skracanie lub wydłużanie osłonki prowadnicy na rękojeści z użyciem guzika suwnego umieszczonego poniżej spustu . Implanty wysuwane poza obręb prowadnicy za pomocą  półautomatycznego okrągłego kołnierza  360 stopni, o charakterystycznym dwupoziomowym  odbiciu kołnierza po każdej implantacji implantu  powracającego do pozycji roboczej  po każdym użyciu.</t>
  </si>
  <si>
    <t>Zestaw do szycia łąkotki w systemie all-inside, sterylny, skłądający się z dwóch implantów z PEEK  połączonych niewchłanialną nicią o gr USP2/0 z zaciskowym węzłem. Prowadnica z z obrotową miarką głębokości wkłucia na 12,14,16,18mm, sterylny</t>
  </si>
  <si>
    <t>Płyta do osteotomii podkolanowej przednio-przyśrodkowej  T-kształtna ośmiootworowa do śrub blokowanych, tytanowa, niesterylna</t>
  </si>
  <si>
    <t>Płyta do osteotomii podkolanowej przednio-przyśrodkowej  rozmiar SMALL ,T-kształtna ośmiootworowa do śrub blokowanych, tytanowa, niesterylna</t>
  </si>
  <si>
    <t>Płyta do osteotomii podkolanowej przednio-przyśrodkowej  praw i lewa T-kształtna do śrub blokowanych typu AV , tytanowa, niesterylna</t>
  </si>
  <si>
    <t>Płyta do osteotomii kości udowej otwierającej i zamykającej z otworami do śrub blokowanych, tytanowa, niesterylna</t>
  </si>
  <si>
    <t>Śruba tytanowa, blokowana, samogwintująca o śr. 5,0mm, niesterylna</t>
  </si>
  <si>
    <t>Śruba tytanowa, blokowana, samogwintująca typ AV, niesterylna</t>
  </si>
  <si>
    <t>Śruba tytanowa, korowa, samogwintująca,  o śr. 4,5mm, niesterylna.</t>
  </si>
  <si>
    <t>Membrana kolagenowa dwustronna wytworzona z końskiego kolagenu typu 1 z ścięgna Achillesa. Dostępna w rozmiarze 30x30mm o grubości 0,2mm. Sterylna</t>
  </si>
  <si>
    <t>Płytka do korekcji palucha koślawego - wbija w kość śródstopa  z mocowaniem śrubami do odcinka dystalnego</t>
  </si>
  <si>
    <t>śruby o średnicy 2,4mm, różne długości.</t>
  </si>
  <si>
    <t>śruby o średnicy 2,7mm, różne długości.</t>
  </si>
  <si>
    <t>Gwóźdź udowy krótki  do zespoleń złamań przezkrętarzowych, różne średnice i rozmiary</t>
  </si>
  <si>
    <t>Gwóźdź udowy długi do zespoleń złamań przezkrętarzowych, różne średnice i rozmiary</t>
  </si>
  <si>
    <t>Śruba cefaliczna do gwoździa udowego</t>
  </si>
  <si>
    <t>śruby o średnicy 4,8 do mocowania części dystalnej gwoździa udowego</t>
  </si>
  <si>
    <t>Zaślepki do gwoździa udowego</t>
  </si>
  <si>
    <t>Gwóźdź rekonstrukcyjny udowy</t>
  </si>
  <si>
    <t>Śruby do mocowania gwoździa rekonstrukcyjnego</t>
  </si>
  <si>
    <t>Zaślepka do gwoździa rekonstrukcyjnego</t>
  </si>
  <si>
    <t>Gwóźdź rekonstrukcyjny piszczelowy</t>
  </si>
  <si>
    <t>Zaślepka do gwożdzia rekonstrukcyjnego piszczelowego</t>
  </si>
  <si>
    <t>Płytka deltoidalna do zespolenia dlaszej nasady kości ramiennej typ babyfoot</t>
  </si>
  <si>
    <t>Płytka deltoidalna do zespolenia dalszej nasady kości ramiennej z otworami do mocowania zmiennokontowego</t>
  </si>
  <si>
    <t>Śruby do mocowania płytek dalszej nasady od 2,4mm do 3,5mm</t>
  </si>
  <si>
    <t>Płytka do kostki bocznej różne rodzaje i długości</t>
  </si>
  <si>
    <t>Śruby do mocowania płytek kostki bocznej od 2,4mm do 3,5mm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</si>
</sst>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tabSelected="1" workbookViewId="0">
      <selection activeCell="L6" sqref="L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0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75" x14ac:dyDescent="0.25">
      <c r="A4" s="4">
        <v>1</v>
      </c>
      <c r="B4" s="7"/>
      <c r="C4" s="7" t="s">
        <v>15</v>
      </c>
      <c r="D4" s="7" t="s">
        <v>16</v>
      </c>
      <c r="E4" s="7"/>
      <c r="F4" s="7"/>
      <c r="G4" s="7"/>
      <c r="H4" s="4" t="s">
        <v>17</v>
      </c>
      <c r="I4" s="4"/>
      <c r="J4" s="6">
        <v>2</v>
      </c>
      <c r="K4" s="6"/>
      <c r="L4" s="5">
        <f t="shared" ref="L4:L28" si="0">J4*K4</f>
        <v>0</v>
      </c>
      <c r="M4" s="10"/>
      <c r="N4" s="5">
        <f t="shared" ref="N4:N28" si="1">L4+ROUND(L4*M4/100,2)</f>
        <v>0</v>
      </c>
    </row>
    <row r="5" spans="1:14" ht="75" x14ac:dyDescent="0.25">
      <c r="A5" s="4">
        <v>2</v>
      </c>
      <c r="B5" s="7"/>
      <c r="C5" s="7" t="s">
        <v>15</v>
      </c>
      <c r="D5" s="7" t="s">
        <v>18</v>
      </c>
      <c r="E5" s="7"/>
      <c r="F5" s="7"/>
      <c r="G5" s="7"/>
      <c r="H5" s="4" t="s">
        <v>17</v>
      </c>
      <c r="I5" s="4"/>
      <c r="J5" s="6">
        <v>20</v>
      </c>
      <c r="K5" s="6"/>
      <c r="L5" s="5">
        <f t="shared" si="0"/>
        <v>0</v>
      </c>
      <c r="M5" s="10"/>
      <c r="N5" s="5">
        <f t="shared" si="1"/>
        <v>0</v>
      </c>
    </row>
    <row r="6" spans="1:14" ht="75" x14ac:dyDescent="0.25">
      <c r="A6" s="4">
        <v>3</v>
      </c>
      <c r="B6" s="7"/>
      <c r="C6" s="7" t="s">
        <v>15</v>
      </c>
      <c r="D6" s="7" t="s">
        <v>19</v>
      </c>
      <c r="E6" s="7"/>
      <c r="F6" s="7"/>
      <c r="G6" s="7"/>
      <c r="H6" s="4" t="s">
        <v>17</v>
      </c>
      <c r="I6" s="4"/>
      <c r="J6" s="6">
        <v>2</v>
      </c>
      <c r="K6" s="6"/>
      <c r="L6" s="5">
        <f t="shared" si="0"/>
        <v>0</v>
      </c>
      <c r="M6" s="10"/>
      <c r="N6" s="5">
        <f t="shared" si="1"/>
        <v>0</v>
      </c>
    </row>
    <row r="7" spans="1:14" ht="75" x14ac:dyDescent="0.25">
      <c r="A7" s="4">
        <v>4</v>
      </c>
      <c r="B7" s="7"/>
      <c r="C7" s="7" t="s">
        <v>15</v>
      </c>
      <c r="D7" s="7" t="s">
        <v>20</v>
      </c>
      <c r="E7" s="7"/>
      <c r="F7" s="7"/>
      <c r="G7" s="7"/>
      <c r="H7" s="4" t="s">
        <v>17</v>
      </c>
      <c r="I7" s="4"/>
      <c r="J7" s="6">
        <v>2</v>
      </c>
      <c r="K7" s="6"/>
      <c r="L7" s="5">
        <f t="shared" si="0"/>
        <v>0</v>
      </c>
      <c r="M7" s="10"/>
      <c r="N7" s="5">
        <f t="shared" si="1"/>
        <v>0</v>
      </c>
    </row>
    <row r="8" spans="1:14" ht="75" x14ac:dyDescent="0.25">
      <c r="A8" s="4">
        <v>5</v>
      </c>
      <c r="B8" s="7"/>
      <c r="C8" s="7" t="s">
        <v>15</v>
      </c>
      <c r="D8" s="7" t="s">
        <v>21</v>
      </c>
      <c r="E8" s="7"/>
      <c r="F8" s="7"/>
      <c r="G8" s="7"/>
      <c r="H8" s="4" t="s">
        <v>17</v>
      </c>
      <c r="I8" s="4"/>
      <c r="J8" s="6">
        <v>2</v>
      </c>
      <c r="K8" s="6"/>
      <c r="L8" s="5">
        <f t="shared" si="0"/>
        <v>0</v>
      </c>
      <c r="M8" s="10"/>
      <c r="N8" s="5">
        <f t="shared" si="1"/>
        <v>0</v>
      </c>
    </row>
    <row r="9" spans="1:14" ht="75" x14ac:dyDescent="0.25">
      <c r="A9" s="4">
        <v>6</v>
      </c>
      <c r="B9" s="7"/>
      <c r="C9" s="7" t="s">
        <v>15</v>
      </c>
      <c r="D9" s="7" t="s">
        <v>22</v>
      </c>
      <c r="E9" s="7"/>
      <c r="F9" s="7"/>
      <c r="G9" s="7"/>
      <c r="H9" s="4" t="s">
        <v>17</v>
      </c>
      <c r="I9" s="4"/>
      <c r="J9" s="6">
        <v>10</v>
      </c>
      <c r="K9" s="6"/>
      <c r="L9" s="5">
        <f t="shared" si="0"/>
        <v>0</v>
      </c>
      <c r="M9" s="10"/>
      <c r="N9" s="5">
        <f t="shared" si="1"/>
        <v>0</v>
      </c>
    </row>
    <row r="10" spans="1:14" ht="75" x14ac:dyDescent="0.25">
      <c r="A10" s="4">
        <v>7</v>
      </c>
      <c r="B10" s="7"/>
      <c r="C10" s="7" t="s">
        <v>15</v>
      </c>
      <c r="D10" s="7" t="s">
        <v>23</v>
      </c>
      <c r="E10" s="7"/>
      <c r="F10" s="7"/>
      <c r="G10" s="7"/>
      <c r="H10" s="4" t="s">
        <v>17</v>
      </c>
      <c r="I10" s="4"/>
      <c r="J10" s="6">
        <v>10</v>
      </c>
      <c r="K10" s="6"/>
      <c r="L10" s="5">
        <f t="shared" si="0"/>
        <v>0</v>
      </c>
      <c r="M10" s="10"/>
      <c r="N10" s="5">
        <f t="shared" si="1"/>
        <v>0</v>
      </c>
    </row>
    <row r="11" spans="1:14" ht="75" x14ac:dyDescent="0.25">
      <c r="A11" s="4">
        <v>8</v>
      </c>
      <c r="B11" s="7"/>
      <c r="C11" s="7" t="s">
        <v>15</v>
      </c>
      <c r="D11" s="7" t="s">
        <v>24</v>
      </c>
      <c r="E11" s="7"/>
      <c r="F11" s="7"/>
      <c r="G11" s="7"/>
      <c r="H11" s="4" t="s">
        <v>17</v>
      </c>
      <c r="I11" s="4"/>
      <c r="J11" s="6">
        <v>4</v>
      </c>
      <c r="K11" s="6"/>
      <c r="L11" s="5">
        <f t="shared" si="0"/>
        <v>0</v>
      </c>
      <c r="M11" s="10"/>
      <c r="N11" s="5">
        <f t="shared" si="1"/>
        <v>0</v>
      </c>
    </row>
    <row r="12" spans="1:14" ht="75" x14ac:dyDescent="0.25">
      <c r="A12" s="4">
        <v>9</v>
      </c>
      <c r="B12" s="7"/>
      <c r="C12" s="7" t="s">
        <v>15</v>
      </c>
      <c r="D12" s="7" t="s">
        <v>25</v>
      </c>
      <c r="E12" s="7"/>
      <c r="F12" s="7"/>
      <c r="G12" s="7"/>
      <c r="H12" s="4" t="s">
        <v>17</v>
      </c>
      <c r="I12" s="4"/>
      <c r="J12" s="6">
        <v>10</v>
      </c>
      <c r="K12" s="6"/>
      <c r="L12" s="5">
        <f t="shared" si="0"/>
        <v>0</v>
      </c>
      <c r="M12" s="10"/>
      <c r="N12" s="5">
        <f t="shared" si="1"/>
        <v>0</v>
      </c>
    </row>
    <row r="13" spans="1:14" ht="75" x14ac:dyDescent="0.25">
      <c r="A13" s="4">
        <v>10</v>
      </c>
      <c r="B13" s="7"/>
      <c r="C13" s="7" t="s">
        <v>15</v>
      </c>
      <c r="D13" s="7" t="s">
        <v>26</v>
      </c>
      <c r="E13" s="7"/>
      <c r="F13" s="7"/>
      <c r="G13" s="7"/>
      <c r="H13" s="4" t="s">
        <v>17</v>
      </c>
      <c r="I13" s="4"/>
      <c r="J13" s="6">
        <v>10</v>
      </c>
      <c r="K13" s="6"/>
      <c r="L13" s="5">
        <f t="shared" si="0"/>
        <v>0</v>
      </c>
      <c r="M13" s="10"/>
      <c r="N13" s="5">
        <f t="shared" si="1"/>
        <v>0</v>
      </c>
    </row>
    <row r="14" spans="1:14" ht="75" x14ac:dyDescent="0.25">
      <c r="A14" s="4">
        <v>11</v>
      </c>
      <c r="B14" s="7"/>
      <c r="C14" s="7" t="s">
        <v>15</v>
      </c>
      <c r="D14" s="7" t="s">
        <v>27</v>
      </c>
      <c r="E14" s="7"/>
      <c r="F14" s="7"/>
      <c r="G14" s="7"/>
      <c r="H14" s="4" t="s">
        <v>17</v>
      </c>
      <c r="I14" s="4"/>
      <c r="J14" s="6">
        <v>10</v>
      </c>
      <c r="K14" s="6"/>
      <c r="L14" s="5">
        <f t="shared" si="0"/>
        <v>0</v>
      </c>
      <c r="M14" s="10"/>
      <c r="N14" s="5">
        <f t="shared" si="1"/>
        <v>0</v>
      </c>
    </row>
    <row r="15" spans="1:14" ht="75" x14ac:dyDescent="0.25">
      <c r="A15" s="4">
        <v>12</v>
      </c>
      <c r="B15" s="7"/>
      <c r="C15" s="7" t="s">
        <v>15</v>
      </c>
      <c r="D15" s="7" t="s">
        <v>28</v>
      </c>
      <c r="E15" s="7"/>
      <c r="F15" s="7"/>
      <c r="G15" s="7"/>
      <c r="H15" s="4" t="s">
        <v>17</v>
      </c>
      <c r="I15" s="4"/>
      <c r="J15" s="6">
        <v>5</v>
      </c>
      <c r="K15" s="6"/>
      <c r="L15" s="5">
        <f t="shared" si="0"/>
        <v>0</v>
      </c>
      <c r="M15" s="10"/>
      <c r="N15" s="5">
        <f t="shared" si="1"/>
        <v>0</v>
      </c>
    </row>
    <row r="16" spans="1:14" ht="75" x14ac:dyDescent="0.25">
      <c r="A16" s="4">
        <v>13</v>
      </c>
      <c r="B16" s="7"/>
      <c r="C16" s="7" t="s">
        <v>15</v>
      </c>
      <c r="D16" s="7" t="s">
        <v>29</v>
      </c>
      <c r="E16" s="7"/>
      <c r="F16" s="7"/>
      <c r="G16" s="7"/>
      <c r="H16" s="4" t="s">
        <v>17</v>
      </c>
      <c r="I16" s="4"/>
      <c r="J16" s="6">
        <v>5</v>
      </c>
      <c r="K16" s="6"/>
      <c r="L16" s="5">
        <f t="shared" si="0"/>
        <v>0</v>
      </c>
      <c r="M16" s="10"/>
      <c r="N16" s="5">
        <f t="shared" si="1"/>
        <v>0</v>
      </c>
    </row>
    <row r="17" spans="1:14" ht="75" x14ac:dyDescent="0.25">
      <c r="A17" s="4">
        <v>14</v>
      </c>
      <c r="B17" s="7"/>
      <c r="C17" s="7" t="s">
        <v>15</v>
      </c>
      <c r="D17" s="7" t="s">
        <v>30</v>
      </c>
      <c r="E17" s="7"/>
      <c r="F17" s="7"/>
      <c r="G17" s="7"/>
      <c r="H17" s="4" t="s">
        <v>17</v>
      </c>
      <c r="I17" s="4"/>
      <c r="J17" s="6">
        <v>4</v>
      </c>
      <c r="K17" s="6"/>
      <c r="L17" s="5">
        <f t="shared" si="0"/>
        <v>0</v>
      </c>
      <c r="M17" s="10"/>
      <c r="N17" s="5">
        <f t="shared" si="1"/>
        <v>0</v>
      </c>
    </row>
    <row r="18" spans="1:14" ht="135" x14ac:dyDescent="0.25">
      <c r="A18" s="4">
        <v>15</v>
      </c>
      <c r="B18" s="7"/>
      <c r="C18" s="7" t="s">
        <v>15</v>
      </c>
      <c r="D18" s="7" t="s">
        <v>31</v>
      </c>
      <c r="E18" s="7"/>
      <c r="F18" s="7"/>
      <c r="G18" s="7"/>
      <c r="H18" s="4" t="s">
        <v>17</v>
      </c>
      <c r="I18" s="4"/>
      <c r="J18" s="6">
        <v>10</v>
      </c>
      <c r="K18" s="6"/>
      <c r="L18" s="5">
        <f t="shared" si="0"/>
        <v>0</v>
      </c>
      <c r="M18" s="10"/>
      <c r="N18" s="5">
        <f t="shared" si="1"/>
        <v>0</v>
      </c>
    </row>
    <row r="19" spans="1:14" ht="135" x14ac:dyDescent="0.25">
      <c r="A19" s="4">
        <v>16</v>
      </c>
      <c r="B19" s="7"/>
      <c r="C19" s="7" t="s">
        <v>15</v>
      </c>
      <c r="D19" s="7" t="s">
        <v>32</v>
      </c>
      <c r="E19" s="7"/>
      <c r="F19" s="7"/>
      <c r="G19" s="7"/>
      <c r="H19" s="4" t="s">
        <v>17</v>
      </c>
      <c r="I19" s="4"/>
      <c r="J19" s="6">
        <v>10</v>
      </c>
      <c r="K19" s="6"/>
      <c r="L19" s="5">
        <f t="shared" si="0"/>
        <v>0</v>
      </c>
      <c r="M19" s="10"/>
      <c r="N19" s="5">
        <f t="shared" si="1"/>
        <v>0</v>
      </c>
    </row>
    <row r="20" spans="1:14" ht="75" x14ac:dyDescent="0.25">
      <c r="A20" s="4">
        <v>17</v>
      </c>
      <c r="B20" s="7"/>
      <c r="C20" s="7" t="s">
        <v>15</v>
      </c>
      <c r="D20" s="7" t="s">
        <v>33</v>
      </c>
      <c r="E20" s="7"/>
      <c r="F20" s="7"/>
      <c r="G20" s="7"/>
      <c r="H20" s="4" t="s">
        <v>17</v>
      </c>
      <c r="I20" s="4"/>
      <c r="J20" s="6">
        <v>10</v>
      </c>
      <c r="K20" s="6"/>
      <c r="L20" s="5">
        <f t="shared" si="0"/>
        <v>0</v>
      </c>
      <c r="M20" s="10"/>
      <c r="N20" s="5">
        <f t="shared" si="1"/>
        <v>0</v>
      </c>
    </row>
    <row r="21" spans="1:14" ht="75" x14ac:dyDescent="0.25">
      <c r="A21" s="4">
        <v>18</v>
      </c>
      <c r="B21" s="7"/>
      <c r="C21" s="7" t="s">
        <v>15</v>
      </c>
      <c r="D21" s="7" t="s">
        <v>34</v>
      </c>
      <c r="E21" s="7"/>
      <c r="F21" s="7"/>
      <c r="G21" s="7"/>
      <c r="H21" s="4" t="s">
        <v>17</v>
      </c>
      <c r="I21" s="4"/>
      <c r="J21" s="6">
        <v>20</v>
      </c>
      <c r="K21" s="6"/>
      <c r="L21" s="5">
        <f t="shared" si="0"/>
        <v>0</v>
      </c>
      <c r="M21" s="10"/>
      <c r="N21" s="5">
        <f t="shared" si="1"/>
        <v>0</v>
      </c>
    </row>
    <row r="22" spans="1:14" ht="75" x14ac:dyDescent="0.25">
      <c r="A22" s="4">
        <v>19</v>
      </c>
      <c r="B22" s="7"/>
      <c r="C22" s="7" t="s">
        <v>15</v>
      </c>
      <c r="D22" s="7" t="s">
        <v>35</v>
      </c>
      <c r="E22" s="7"/>
      <c r="F22" s="7"/>
      <c r="G22" s="7"/>
      <c r="H22" s="4" t="s">
        <v>17</v>
      </c>
      <c r="I22" s="4"/>
      <c r="J22" s="6">
        <v>50</v>
      </c>
      <c r="K22" s="6"/>
      <c r="L22" s="5">
        <f t="shared" si="0"/>
        <v>0</v>
      </c>
      <c r="M22" s="10"/>
      <c r="N22" s="5">
        <f t="shared" si="1"/>
        <v>0</v>
      </c>
    </row>
    <row r="23" spans="1:14" ht="75" x14ac:dyDescent="0.25">
      <c r="A23" s="4">
        <v>20</v>
      </c>
      <c r="B23" s="7"/>
      <c r="C23" s="7" t="s">
        <v>15</v>
      </c>
      <c r="D23" s="7" t="s">
        <v>36</v>
      </c>
      <c r="E23" s="7"/>
      <c r="F23" s="7"/>
      <c r="G23" s="7"/>
      <c r="H23" s="4" t="s">
        <v>17</v>
      </c>
      <c r="I23" s="4"/>
      <c r="J23" s="6">
        <v>30</v>
      </c>
      <c r="K23" s="6"/>
      <c r="L23" s="5">
        <f t="shared" si="0"/>
        <v>0</v>
      </c>
      <c r="M23" s="10"/>
      <c r="N23" s="5">
        <f t="shared" si="1"/>
        <v>0</v>
      </c>
    </row>
    <row r="24" spans="1:14" ht="75" x14ac:dyDescent="0.25">
      <c r="A24" s="4">
        <v>21</v>
      </c>
      <c r="B24" s="7"/>
      <c r="C24" s="7" t="s">
        <v>15</v>
      </c>
      <c r="D24" s="7" t="s">
        <v>37</v>
      </c>
      <c r="E24" s="7"/>
      <c r="F24" s="7"/>
      <c r="G24" s="7"/>
      <c r="H24" s="4" t="s">
        <v>17</v>
      </c>
      <c r="I24" s="4"/>
      <c r="J24" s="6">
        <v>30</v>
      </c>
      <c r="K24" s="6"/>
      <c r="L24" s="5">
        <f t="shared" si="0"/>
        <v>0</v>
      </c>
      <c r="M24" s="10"/>
      <c r="N24" s="5">
        <f t="shared" si="1"/>
        <v>0</v>
      </c>
    </row>
    <row r="25" spans="1:14" ht="75" x14ac:dyDescent="0.25">
      <c r="A25" s="4">
        <v>22</v>
      </c>
      <c r="B25" s="7"/>
      <c r="C25" s="7" t="s">
        <v>15</v>
      </c>
      <c r="D25" s="7" t="s">
        <v>38</v>
      </c>
      <c r="E25" s="7"/>
      <c r="F25" s="7"/>
      <c r="G25" s="7"/>
      <c r="H25" s="4" t="s">
        <v>17</v>
      </c>
      <c r="I25" s="4"/>
      <c r="J25" s="6">
        <v>10</v>
      </c>
      <c r="K25" s="6"/>
      <c r="L25" s="5">
        <f t="shared" si="0"/>
        <v>0</v>
      </c>
      <c r="M25" s="10"/>
      <c r="N25" s="5">
        <f t="shared" si="1"/>
        <v>0</v>
      </c>
    </row>
    <row r="26" spans="1:14" ht="75" x14ac:dyDescent="0.25">
      <c r="A26" s="4">
        <v>23</v>
      </c>
      <c r="B26" s="7"/>
      <c r="C26" s="7" t="s">
        <v>15</v>
      </c>
      <c r="D26" s="7" t="s">
        <v>39</v>
      </c>
      <c r="E26" s="7"/>
      <c r="F26" s="7"/>
      <c r="G26" s="7"/>
      <c r="H26" s="4" t="s">
        <v>17</v>
      </c>
      <c r="I26" s="4"/>
      <c r="J26" s="6">
        <v>30</v>
      </c>
      <c r="K26" s="6"/>
      <c r="L26" s="5">
        <f t="shared" si="0"/>
        <v>0</v>
      </c>
      <c r="M26" s="10"/>
      <c r="N26" s="5">
        <f t="shared" si="1"/>
        <v>0</v>
      </c>
    </row>
    <row r="27" spans="1:14" ht="75" x14ac:dyDescent="0.25">
      <c r="A27" s="4">
        <v>24</v>
      </c>
      <c r="B27" s="7"/>
      <c r="C27" s="7" t="s">
        <v>15</v>
      </c>
      <c r="D27" s="7" t="s">
        <v>40</v>
      </c>
      <c r="E27" s="7"/>
      <c r="F27" s="7"/>
      <c r="G27" s="7"/>
      <c r="H27" s="4" t="s">
        <v>41</v>
      </c>
      <c r="I27" s="4"/>
      <c r="J27" s="6">
        <v>50</v>
      </c>
      <c r="K27" s="6"/>
      <c r="L27" s="5">
        <f t="shared" si="0"/>
        <v>0</v>
      </c>
      <c r="M27" s="10"/>
      <c r="N27" s="5">
        <f t="shared" si="1"/>
        <v>0</v>
      </c>
    </row>
    <row r="28" spans="1:14" ht="75" x14ac:dyDescent="0.25">
      <c r="A28" s="4">
        <v>25</v>
      </c>
      <c r="B28" s="7"/>
      <c r="C28" s="7" t="s">
        <v>15</v>
      </c>
      <c r="D28" s="7" t="s">
        <v>42</v>
      </c>
      <c r="E28" s="7"/>
      <c r="F28" s="7"/>
      <c r="G28" s="7"/>
      <c r="H28" s="4" t="s">
        <v>17</v>
      </c>
      <c r="I28" s="4"/>
      <c r="J28" s="6">
        <v>10</v>
      </c>
      <c r="K28" s="6"/>
      <c r="L28" s="5">
        <f t="shared" si="0"/>
        <v>0</v>
      </c>
      <c r="M28" s="10"/>
      <c r="N28" s="5">
        <f t="shared" si="1"/>
        <v>0</v>
      </c>
    </row>
    <row r="29" spans="1:14" x14ac:dyDescent="0.25">
      <c r="I29" t="s">
        <v>43</v>
      </c>
      <c r="J29" s="5"/>
      <c r="K29" s="5"/>
      <c r="L29" s="5">
        <f>SUM(L4:L28)</f>
        <v>0</v>
      </c>
      <c r="M29" s="11"/>
      <c r="N29" s="5">
        <f>SUM(N4:N28)</f>
        <v>0</v>
      </c>
    </row>
  </sheetData>
  <sheetProtection sheet="1"/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8"/>
  <sheetViews>
    <sheetView tabSelected="1" workbookViewId="0">
      <selection activeCell="L6" sqref="L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44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75" x14ac:dyDescent="0.25">
      <c r="A4" s="4">
        <v>26</v>
      </c>
      <c r="B4" s="7"/>
      <c r="C4" s="7" t="s">
        <v>15</v>
      </c>
      <c r="D4" s="7" t="s">
        <v>45</v>
      </c>
      <c r="E4" s="7"/>
      <c r="F4" s="7"/>
      <c r="G4" s="7"/>
      <c r="H4" s="4" t="s">
        <v>17</v>
      </c>
      <c r="I4" s="4"/>
      <c r="J4" s="6">
        <v>24</v>
      </c>
      <c r="K4" s="6"/>
      <c r="L4" s="5">
        <f t="shared" ref="L4:L35" si="0">J4*K4</f>
        <v>0</v>
      </c>
      <c r="M4" s="10"/>
      <c r="N4" s="5">
        <f t="shared" ref="N4:N35" si="1">L4+ROUND(L4*M4/100,2)</f>
        <v>0</v>
      </c>
    </row>
    <row r="5" spans="1:14" ht="75" x14ac:dyDescent="0.25">
      <c r="A5" s="4">
        <v>27</v>
      </c>
      <c r="B5" s="7"/>
      <c r="C5" s="7" t="s">
        <v>15</v>
      </c>
      <c r="D5" s="7" t="s">
        <v>46</v>
      </c>
      <c r="E5" s="7"/>
      <c r="F5" s="7"/>
      <c r="G5" s="7"/>
      <c r="H5" s="4" t="s">
        <v>17</v>
      </c>
      <c r="I5" s="4"/>
      <c r="J5" s="6">
        <v>12</v>
      </c>
      <c r="K5" s="6"/>
      <c r="L5" s="5">
        <f t="shared" si="0"/>
        <v>0</v>
      </c>
      <c r="M5" s="10"/>
      <c r="N5" s="5">
        <f t="shared" si="1"/>
        <v>0</v>
      </c>
    </row>
    <row r="6" spans="1:14" ht="75" x14ac:dyDescent="0.25">
      <c r="A6" s="4">
        <v>28</v>
      </c>
      <c r="B6" s="7"/>
      <c r="C6" s="7" t="s">
        <v>15</v>
      </c>
      <c r="D6" s="7" t="s">
        <v>47</v>
      </c>
      <c r="E6" s="7"/>
      <c r="F6" s="7"/>
      <c r="G6" s="7"/>
      <c r="H6" s="4" t="s">
        <v>17</v>
      </c>
      <c r="I6" s="4"/>
      <c r="J6" s="6">
        <v>24</v>
      </c>
      <c r="K6" s="6"/>
      <c r="L6" s="5">
        <f t="shared" si="0"/>
        <v>0</v>
      </c>
      <c r="M6" s="10"/>
      <c r="N6" s="5">
        <f t="shared" si="1"/>
        <v>0</v>
      </c>
    </row>
    <row r="7" spans="1:14" ht="75" x14ac:dyDescent="0.25">
      <c r="A7" s="4">
        <v>29</v>
      </c>
      <c r="B7" s="7"/>
      <c r="C7" s="7" t="s">
        <v>15</v>
      </c>
      <c r="D7" s="7" t="s">
        <v>48</v>
      </c>
      <c r="E7" s="7"/>
      <c r="F7" s="7"/>
      <c r="G7" s="7"/>
      <c r="H7" s="4" t="s">
        <v>17</v>
      </c>
      <c r="I7" s="4"/>
      <c r="J7" s="6">
        <v>12</v>
      </c>
      <c r="K7" s="6"/>
      <c r="L7" s="5">
        <f t="shared" si="0"/>
        <v>0</v>
      </c>
      <c r="M7" s="10"/>
      <c r="N7" s="5">
        <f t="shared" si="1"/>
        <v>0</v>
      </c>
    </row>
    <row r="8" spans="1:14" ht="75" x14ac:dyDescent="0.25">
      <c r="A8" s="4">
        <v>30</v>
      </c>
      <c r="B8" s="7"/>
      <c r="C8" s="7" t="s">
        <v>15</v>
      </c>
      <c r="D8" s="7" t="s">
        <v>49</v>
      </c>
      <c r="E8" s="7"/>
      <c r="F8" s="7"/>
      <c r="G8" s="7"/>
      <c r="H8" s="4" t="s">
        <v>17</v>
      </c>
      <c r="I8" s="4"/>
      <c r="J8" s="6">
        <v>12</v>
      </c>
      <c r="K8" s="6"/>
      <c r="L8" s="5">
        <f t="shared" si="0"/>
        <v>0</v>
      </c>
      <c r="M8" s="10"/>
      <c r="N8" s="5">
        <f t="shared" si="1"/>
        <v>0</v>
      </c>
    </row>
    <row r="9" spans="1:14" ht="75" x14ac:dyDescent="0.25">
      <c r="A9" s="4">
        <v>31</v>
      </c>
      <c r="B9" s="7"/>
      <c r="C9" s="7" t="s">
        <v>15</v>
      </c>
      <c r="D9" s="7" t="s">
        <v>50</v>
      </c>
      <c r="E9" s="7"/>
      <c r="F9" s="7"/>
      <c r="G9" s="7"/>
      <c r="H9" s="4" t="s">
        <v>17</v>
      </c>
      <c r="I9" s="4"/>
      <c r="J9" s="6">
        <v>12</v>
      </c>
      <c r="K9" s="6"/>
      <c r="L9" s="5">
        <f t="shared" si="0"/>
        <v>0</v>
      </c>
      <c r="M9" s="10"/>
      <c r="N9" s="5">
        <f t="shared" si="1"/>
        <v>0</v>
      </c>
    </row>
    <row r="10" spans="1:14" ht="90" x14ac:dyDescent="0.25">
      <c r="A10" s="4">
        <v>32</v>
      </c>
      <c r="B10" s="7"/>
      <c r="C10" s="7" t="s">
        <v>15</v>
      </c>
      <c r="D10" s="7" t="s">
        <v>51</v>
      </c>
      <c r="E10" s="7"/>
      <c r="F10" s="7"/>
      <c r="G10" s="7"/>
      <c r="H10" s="4" t="s">
        <v>17</v>
      </c>
      <c r="I10" s="4"/>
      <c r="J10" s="6">
        <v>24</v>
      </c>
      <c r="K10" s="6"/>
      <c r="L10" s="5">
        <f t="shared" si="0"/>
        <v>0</v>
      </c>
      <c r="M10" s="10"/>
      <c r="N10" s="5">
        <f t="shared" si="1"/>
        <v>0</v>
      </c>
    </row>
    <row r="11" spans="1:14" ht="75" x14ac:dyDescent="0.25">
      <c r="A11" s="4">
        <v>33</v>
      </c>
      <c r="B11" s="7"/>
      <c r="C11" s="7" t="s">
        <v>15</v>
      </c>
      <c r="D11" s="7" t="s">
        <v>52</v>
      </c>
      <c r="E11" s="7"/>
      <c r="F11" s="7"/>
      <c r="G11" s="7"/>
      <c r="H11" s="4" t="s">
        <v>17</v>
      </c>
      <c r="I11" s="4"/>
      <c r="J11" s="6">
        <v>10</v>
      </c>
      <c r="K11" s="6"/>
      <c r="L11" s="5">
        <f t="shared" si="0"/>
        <v>0</v>
      </c>
      <c r="M11" s="10"/>
      <c r="N11" s="5">
        <f t="shared" si="1"/>
        <v>0</v>
      </c>
    </row>
    <row r="12" spans="1:14" ht="75" x14ac:dyDescent="0.25">
      <c r="A12" s="4">
        <v>34</v>
      </c>
      <c r="B12" s="7"/>
      <c r="C12" s="7" t="s">
        <v>15</v>
      </c>
      <c r="D12" s="7" t="s">
        <v>53</v>
      </c>
      <c r="E12" s="7"/>
      <c r="F12" s="7"/>
      <c r="G12" s="7"/>
      <c r="H12" s="4" t="s">
        <v>17</v>
      </c>
      <c r="I12" s="4"/>
      <c r="J12" s="6">
        <v>5</v>
      </c>
      <c r="K12" s="6"/>
      <c r="L12" s="5">
        <f t="shared" si="0"/>
        <v>0</v>
      </c>
      <c r="M12" s="10"/>
      <c r="N12" s="5">
        <f t="shared" si="1"/>
        <v>0</v>
      </c>
    </row>
    <row r="13" spans="1:14" ht="75" x14ac:dyDescent="0.25">
      <c r="A13" s="4">
        <v>35</v>
      </c>
      <c r="B13" s="7"/>
      <c r="C13" s="7" t="s">
        <v>15</v>
      </c>
      <c r="D13" s="7" t="s">
        <v>54</v>
      </c>
      <c r="E13" s="7"/>
      <c r="F13" s="7"/>
      <c r="G13" s="7"/>
      <c r="H13" s="4" t="s">
        <v>17</v>
      </c>
      <c r="I13" s="4"/>
      <c r="J13" s="6">
        <v>5</v>
      </c>
      <c r="K13" s="6"/>
      <c r="L13" s="5">
        <f t="shared" si="0"/>
        <v>0</v>
      </c>
      <c r="M13" s="10"/>
      <c r="N13" s="5">
        <f t="shared" si="1"/>
        <v>0</v>
      </c>
    </row>
    <row r="14" spans="1:14" ht="135" x14ac:dyDescent="0.25">
      <c r="A14" s="4">
        <v>36</v>
      </c>
      <c r="B14" s="7"/>
      <c r="C14" s="7" t="s">
        <v>15</v>
      </c>
      <c r="D14" s="7" t="s">
        <v>55</v>
      </c>
      <c r="E14" s="7"/>
      <c r="F14" s="7"/>
      <c r="G14" s="7"/>
      <c r="H14" s="4" t="s">
        <v>17</v>
      </c>
      <c r="I14" s="4"/>
      <c r="J14" s="6">
        <v>40</v>
      </c>
      <c r="K14" s="6"/>
      <c r="L14" s="5">
        <f t="shared" si="0"/>
        <v>0</v>
      </c>
      <c r="M14" s="10"/>
      <c r="N14" s="5">
        <f t="shared" si="1"/>
        <v>0</v>
      </c>
    </row>
    <row r="15" spans="1:14" ht="75" x14ac:dyDescent="0.25">
      <c r="A15" s="4">
        <v>37</v>
      </c>
      <c r="B15" s="7"/>
      <c r="C15" s="7" t="s">
        <v>15</v>
      </c>
      <c r="D15" s="7" t="s">
        <v>56</v>
      </c>
      <c r="E15" s="7"/>
      <c r="F15" s="7"/>
      <c r="G15" s="7"/>
      <c r="H15" s="4" t="s">
        <v>17</v>
      </c>
      <c r="I15" s="4"/>
      <c r="J15" s="6">
        <v>20</v>
      </c>
      <c r="K15" s="6"/>
      <c r="L15" s="5">
        <f t="shared" si="0"/>
        <v>0</v>
      </c>
      <c r="M15" s="10"/>
      <c r="N15" s="5">
        <f t="shared" si="1"/>
        <v>0</v>
      </c>
    </row>
    <row r="16" spans="1:14" ht="75" x14ac:dyDescent="0.25">
      <c r="A16" s="4">
        <v>38</v>
      </c>
      <c r="B16" s="7"/>
      <c r="C16" s="7" t="s">
        <v>15</v>
      </c>
      <c r="D16" s="7" t="s">
        <v>57</v>
      </c>
      <c r="E16" s="7"/>
      <c r="F16" s="7"/>
      <c r="G16" s="7"/>
      <c r="H16" s="4" t="s">
        <v>17</v>
      </c>
      <c r="I16" s="4"/>
      <c r="J16" s="6">
        <v>20</v>
      </c>
      <c r="K16" s="6"/>
      <c r="L16" s="5">
        <f t="shared" si="0"/>
        <v>0</v>
      </c>
      <c r="M16" s="10"/>
      <c r="N16" s="5">
        <f t="shared" si="1"/>
        <v>0</v>
      </c>
    </row>
    <row r="17" spans="1:14" ht="75" x14ac:dyDescent="0.25">
      <c r="A17" s="4">
        <v>39</v>
      </c>
      <c r="B17" s="7"/>
      <c r="C17" s="7" t="s">
        <v>15</v>
      </c>
      <c r="D17" s="7" t="s">
        <v>58</v>
      </c>
      <c r="E17" s="7"/>
      <c r="F17" s="7"/>
      <c r="G17" s="7"/>
      <c r="H17" s="4" t="s">
        <v>17</v>
      </c>
      <c r="I17" s="4"/>
      <c r="J17" s="6">
        <v>30</v>
      </c>
      <c r="K17" s="6"/>
      <c r="L17" s="5">
        <f t="shared" si="0"/>
        <v>0</v>
      </c>
      <c r="M17" s="10"/>
      <c r="N17" s="5">
        <f t="shared" si="1"/>
        <v>0</v>
      </c>
    </row>
    <row r="18" spans="1:14" ht="75" x14ac:dyDescent="0.25">
      <c r="A18" s="4">
        <v>40</v>
      </c>
      <c r="B18" s="7"/>
      <c r="C18" s="7" t="s">
        <v>15</v>
      </c>
      <c r="D18" s="7" t="s">
        <v>59</v>
      </c>
      <c r="E18" s="7"/>
      <c r="F18" s="7"/>
      <c r="G18" s="7"/>
      <c r="H18" s="4" t="s">
        <v>17</v>
      </c>
      <c r="I18" s="4"/>
      <c r="J18" s="6">
        <v>1</v>
      </c>
      <c r="K18" s="6"/>
      <c r="L18" s="5">
        <f t="shared" si="0"/>
        <v>0</v>
      </c>
      <c r="M18" s="10"/>
      <c r="N18" s="5">
        <f t="shared" si="1"/>
        <v>0</v>
      </c>
    </row>
    <row r="19" spans="1:14" ht="165" x14ac:dyDescent="0.25">
      <c r="A19" s="4">
        <v>41</v>
      </c>
      <c r="B19" s="7"/>
      <c r="C19" s="7" t="s">
        <v>15</v>
      </c>
      <c r="D19" s="7" t="s">
        <v>60</v>
      </c>
      <c r="E19" s="7"/>
      <c r="F19" s="7"/>
      <c r="G19" s="7"/>
      <c r="H19" s="4" t="s">
        <v>17</v>
      </c>
      <c r="I19" s="4"/>
      <c r="J19" s="6">
        <v>20</v>
      </c>
      <c r="K19" s="6"/>
      <c r="L19" s="5">
        <f t="shared" si="0"/>
        <v>0</v>
      </c>
      <c r="M19" s="10"/>
      <c r="N19" s="5">
        <f t="shared" si="1"/>
        <v>0</v>
      </c>
    </row>
    <row r="20" spans="1:14" ht="150" x14ac:dyDescent="0.25">
      <c r="A20" s="4">
        <v>42</v>
      </c>
      <c r="B20" s="7"/>
      <c r="C20" s="7" t="s">
        <v>15</v>
      </c>
      <c r="D20" s="7" t="s">
        <v>61</v>
      </c>
      <c r="E20" s="7"/>
      <c r="F20" s="7"/>
      <c r="G20" s="7"/>
      <c r="H20" s="4" t="s">
        <v>17</v>
      </c>
      <c r="I20" s="4"/>
      <c r="J20" s="6">
        <v>2</v>
      </c>
      <c r="K20" s="6"/>
      <c r="L20" s="5">
        <f t="shared" si="0"/>
        <v>0</v>
      </c>
      <c r="M20" s="10"/>
      <c r="N20" s="5">
        <f t="shared" si="1"/>
        <v>0</v>
      </c>
    </row>
    <row r="21" spans="1:14" ht="75" x14ac:dyDescent="0.25">
      <c r="A21" s="4">
        <v>43</v>
      </c>
      <c r="B21" s="7"/>
      <c r="C21" s="7" t="s">
        <v>15</v>
      </c>
      <c r="D21" s="7" t="s">
        <v>62</v>
      </c>
      <c r="E21" s="7"/>
      <c r="F21" s="7"/>
      <c r="G21" s="7"/>
      <c r="H21" s="4" t="s">
        <v>17</v>
      </c>
      <c r="I21" s="4"/>
      <c r="J21" s="6">
        <v>10</v>
      </c>
      <c r="K21" s="6"/>
      <c r="L21" s="5">
        <f t="shared" si="0"/>
        <v>0</v>
      </c>
      <c r="M21" s="10"/>
      <c r="N21" s="5">
        <f t="shared" si="1"/>
        <v>0</v>
      </c>
    </row>
    <row r="22" spans="1:14" ht="165" x14ac:dyDescent="0.25">
      <c r="A22" s="4">
        <v>44</v>
      </c>
      <c r="B22" s="7"/>
      <c r="C22" s="7" t="s">
        <v>15</v>
      </c>
      <c r="D22" s="7" t="s">
        <v>63</v>
      </c>
      <c r="E22" s="7"/>
      <c r="F22" s="7"/>
      <c r="G22" s="7"/>
      <c r="H22" s="4" t="s">
        <v>17</v>
      </c>
      <c r="I22" s="4"/>
      <c r="J22" s="6">
        <v>20</v>
      </c>
      <c r="K22" s="6"/>
      <c r="L22" s="5">
        <f t="shared" si="0"/>
        <v>0</v>
      </c>
      <c r="M22" s="10"/>
      <c r="N22" s="5">
        <f t="shared" si="1"/>
        <v>0</v>
      </c>
    </row>
    <row r="23" spans="1:14" ht="75" x14ac:dyDescent="0.25">
      <c r="A23" s="4">
        <v>45</v>
      </c>
      <c r="B23" s="7"/>
      <c r="C23" s="7" t="s">
        <v>15</v>
      </c>
      <c r="D23" s="7" t="s">
        <v>64</v>
      </c>
      <c r="E23" s="7"/>
      <c r="F23" s="7"/>
      <c r="G23" s="7"/>
      <c r="H23" s="4" t="s">
        <v>17</v>
      </c>
      <c r="I23" s="4"/>
      <c r="J23" s="6">
        <v>2</v>
      </c>
      <c r="K23" s="6"/>
      <c r="L23" s="5">
        <f t="shared" si="0"/>
        <v>0</v>
      </c>
      <c r="M23" s="10"/>
      <c r="N23" s="5">
        <f t="shared" si="1"/>
        <v>0</v>
      </c>
    </row>
    <row r="24" spans="1:14" ht="75" x14ac:dyDescent="0.25">
      <c r="A24" s="4">
        <v>46</v>
      </c>
      <c r="B24" s="7"/>
      <c r="C24" s="7" t="s">
        <v>15</v>
      </c>
      <c r="D24" s="7" t="s">
        <v>65</v>
      </c>
      <c r="E24" s="7"/>
      <c r="F24" s="7"/>
      <c r="G24" s="7"/>
      <c r="H24" s="4" t="s">
        <v>17</v>
      </c>
      <c r="I24" s="4"/>
      <c r="J24" s="6">
        <v>2</v>
      </c>
      <c r="K24" s="6"/>
      <c r="L24" s="5">
        <f t="shared" si="0"/>
        <v>0</v>
      </c>
      <c r="M24" s="10"/>
      <c r="N24" s="5">
        <f t="shared" si="1"/>
        <v>0</v>
      </c>
    </row>
    <row r="25" spans="1:14" ht="75" x14ac:dyDescent="0.25">
      <c r="A25" s="4">
        <v>47</v>
      </c>
      <c r="B25" s="7"/>
      <c r="C25" s="7" t="s">
        <v>15</v>
      </c>
      <c r="D25" s="7" t="s">
        <v>66</v>
      </c>
      <c r="E25" s="7"/>
      <c r="F25" s="7"/>
      <c r="G25" s="7"/>
      <c r="H25" s="4" t="s">
        <v>17</v>
      </c>
      <c r="I25" s="4"/>
      <c r="J25" s="6">
        <v>2</v>
      </c>
      <c r="K25" s="6"/>
      <c r="L25" s="5">
        <f t="shared" si="0"/>
        <v>0</v>
      </c>
      <c r="M25" s="10"/>
      <c r="N25" s="5">
        <f t="shared" si="1"/>
        <v>0</v>
      </c>
    </row>
    <row r="26" spans="1:14" ht="75" x14ac:dyDescent="0.25">
      <c r="A26" s="4">
        <v>48</v>
      </c>
      <c r="B26" s="7"/>
      <c r="C26" s="7" t="s">
        <v>15</v>
      </c>
      <c r="D26" s="7" t="s">
        <v>67</v>
      </c>
      <c r="E26" s="7"/>
      <c r="F26" s="7"/>
      <c r="G26" s="7"/>
      <c r="H26" s="4" t="s">
        <v>17</v>
      </c>
      <c r="I26" s="4"/>
      <c r="J26" s="6">
        <v>2</v>
      </c>
      <c r="K26" s="6"/>
      <c r="L26" s="5">
        <f t="shared" si="0"/>
        <v>0</v>
      </c>
      <c r="M26" s="10"/>
      <c r="N26" s="5">
        <f t="shared" si="1"/>
        <v>0</v>
      </c>
    </row>
    <row r="27" spans="1:14" ht="75" x14ac:dyDescent="0.25">
      <c r="A27" s="4">
        <v>49</v>
      </c>
      <c r="B27" s="7"/>
      <c r="C27" s="7" t="s">
        <v>15</v>
      </c>
      <c r="D27" s="7" t="s">
        <v>68</v>
      </c>
      <c r="E27" s="7"/>
      <c r="F27" s="7"/>
      <c r="G27" s="7"/>
      <c r="H27" s="4" t="s">
        <v>17</v>
      </c>
      <c r="I27" s="4"/>
      <c r="J27" s="6">
        <v>2</v>
      </c>
      <c r="K27" s="6"/>
      <c r="L27" s="5">
        <f t="shared" si="0"/>
        <v>0</v>
      </c>
      <c r="M27" s="10"/>
      <c r="N27" s="5">
        <f t="shared" si="1"/>
        <v>0</v>
      </c>
    </row>
    <row r="28" spans="1:14" ht="120" x14ac:dyDescent="0.25">
      <c r="A28" s="4">
        <v>50</v>
      </c>
      <c r="B28" s="7"/>
      <c r="C28" s="7" t="s">
        <v>15</v>
      </c>
      <c r="D28" s="7" t="s">
        <v>69</v>
      </c>
      <c r="E28" s="7"/>
      <c r="F28" s="7"/>
      <c r="G28" s="7"/>
      <c r="H28" s="4" t="s">
        <v>17</v>
      </c>
      <c r="I28" s="4"/>
      <c r="J28" s="6">
        <v>10</v>
      </c>
      <c r="K28" s="6"/>
      <c r="L28" s="5">
        <f t="shared" si="0"/>
        <v>0</v>
      </c>
      <c r="M28" s="10"/>
      <c r="N28" s="5">
        <f t="shared" si="1"/>
        <v>0</v>
      </c>
    </row>
    <row r="29" spans="1:14" ht="150" x14ac:dyDescent="0.25">
      <c r="A29" s="4">
        <v>51</v>
      </c>
      <c r="B29" s="7"/>
      <c r="C29" s="7" t="s">
        <v>15</v>
      </c>
      <c r="D29" s="7" t="s">
        <v>70</v>
      </c>
      <c r="E29" s="7"/>
      <c r="F29" s="7"/>
      <c r="G29" s="7"/>
      <c r="H29" s="4" t="s">
        <v>17</v>
      </c>
      <c r="I29" s="4"/>
      <c r="J29" s="6">
        <v>20</v>
      </c>
      <c r="K29" s="6"/>
      <c r="L29" s="5">
        <f t="shared" si="0"/>
        <v>0</v>
      </c>
      <c r="M29" s="10">
        <v>8</v>
      </c>
      <c r="N29" s="5">
        <f t="shared" si="1"/>
        <v>0</v>
      </c>
    </row>
    <row r="30" spans="1:14" ht="75" x14ac:dyDescent="0.25">
      <c r="A30" s="4">
        <v>52</v>
      </c>
      <c r="B30" s="7"/>
      <c r="C30" s="7" t="s">
        <v>15</v>
      </c>
      <c r="D30" s="7" t="s">
        <v>71</v>
      </c>
      <c r="E30" s="7"/>
      <c r="F30" s="7"/>
      <c r="G30" s="7"/>
      <c r="H30" s="4" t="s">
        <v>17</v>
      </c>
      <c r="I30" s="4"/>
      <c r="J30" s="6">
        <v>10</v>
      </c>
      <c r="K30" s="6"/>
      <c r="L30" s="5">
        <f t="shared" si="0"/>
        <v>0</v>
      </c>
      <c r="M30" s="10">
        <v>8</v>
      </c>
      <c r="N30" s="5">
        <f t="shared" si="1"/>
        <v>0</v>
      </c>
    </row>
    <row r="31" spans="1:14" ht="90" x14ac:dyDescent="0.25">
      <c r="A31" s="4">
        <v>53</v>
      </c>
      <c r="B31" s="7"/>
      <c r="C31" s="7" t="s">
        <v>15</v>
      </c>
      <c r="D31" s="7" t="s">
        <v>72</v>
      </c>
      <c r="E31" s="7"/>
      <c r="F31" s="7"/>
      <c r="G31" s="7"/>
      <c r="H31" s="4" t="s">
        <v>17</v>
      </c>
      <c r="I31" s="4"/>
      <c r="J31" s="6">
        <v>10</v>
      </c>
      <c r="K31" s="6"/>
      <c r="L31" s="5">
        <f t="shared" si="0"/>
        <v>0</v>
      </c>
      <c r="M31" s="10">
        <v>8</v>
      </c>
      <c r="N31" s="5">
        <f t="shared" si="1"/>
        <v>0</v>
      </c>
    </row>
    <row r="32" spans="1:14" ht="90" x14ac:dyDescent="0.25">
      <c r="A32" s="4">
        <v>54</v>
      </c>
      <c r="B32" s="7"/>
      <c r="C32" s="7" t="s">
        <v>15</v>
      </c>
      <c r="D32" s="7" t="s">
        <v>73</v>
      </c>
      <c r="E32" s="7"/>
      <c r="F32" s="7"/>
      <c r="G32" s="7"/>
      <c r="H32" s="4" t="s">
        <v>17</v>
      </c>
      <c r="I32" s="4"/>
      <c r="J32" s="6">
        <v>10</v>
      </c>
      <c r="K32" s="6"/>
      <c r="L32" s="5">
        <f t="shared" si="0"/>
        <v>0</v>
      </c>
      <c r="M32" s="10">
        <v>8</v>
      </c>
      <c r="N32" s="5">
        <f t="shared" si="1"/>
        <v>0</v>
      </c>
    </row>
    <row r="33" spans="1:14" ht="75" x14ac:dyDescent="0.25">
      <c r="A33" s="4">
        <v>55</v>
      </c>
      <c r="B33" s="7"/>
      <c r="C33" s="7" t="s">
        <v>15</v>
      </c>
      <c r="D33" s="7" t="s">
        <v>74</v>
      </c>
      <c r="E33" s="7"/>
      <c r="F33" s="7"/>
      <c r="G33" s="7"/>
      <c r="H33" s="4" t="s">
        <v>17</v>
      </c>
      <c r="I33" s="4"/>
      <c r="J33" s="6">
        <v>10</v>
      </c>
      <c r="K33" s="6"/>
      <c r="L33" s="5">
        <f t="shared" si="0"/>
        <v>0</v>
      </c>
      <c r="M33" s="10">
        <v>8</v>
      </c>
      <c r="N33" s="5">
        <f t="shared" si="1"/>
        <v>0</v>
      </c>
    </row>
    <row r="34" spans="1:14" ht="75" x14ac:dyDescent="0.25">
      <c r="A34" s="4">
        <v>56</v>
      </c>
      <c r="B34" s="7"/>
      <c r="C34" s="7" t="s">
        <v>15</v>
      </c>
      <c r="D34" s="7" t="s">
        <v>75</v>
      </c>
      <c r="E34" s="7"/>
      <c r="F34" s="7"/>
      <c r="G34" s="7"/>
      <c r="H34" s="4" t="s">
        <v>17</v>
      </c>
      <c r="I34" s="4"/>
      <c r="J34" s="6">
        <v>10</v>
      </c>
      <c r="K34" s="6"/>
      <c r="L34" s="5">
        <f t="shared" si="0"/>
        <v>0</v>
      </c>
      <c r="M34" s="10">
        <v>8</v>
      </c>
      <c r="N34" s="5">
        <f t="shared" si="1"/>
        <v>0</v>
      </c>
    </row>
    <row r="35" spans="1:14" ht="105" x14ac:dyDescent="0.25">
      <c r="A35" s="4">
        <v>57</v>
      </c>
      <c r="B35" s="7"/>
      <c r="C35" s="7" t="s">
        <v>15</v>
      </c>
      <c r="D35" s="7" t="s">
        <v>76</v>
      </c>
      <c r="E35" s="7"/>
      <c r="F35" s="7"/>
      <c r="G35" s="7"/>
      <c r="H35" s="4" t="s">
        <v>17</v>
      </c>
      <c r="I35" s="4"/>
      <c r="J35" s="6">
        <v>10</v>
      </c>
      <c r="K35" s="6"/>
      <c r="L35" s="5">
        <f t="shared" si="0"/>
        <v>0</v>
      </c>
      <c r="M35" s="10">
        <v>8</v>
      </c>
      <c r="N35" s="5">
        <f t="shared" si="1"/>
        <v>0</v>
      </c>
    </row>
    <row r="36" spans="1:14" ht="120" x14ac:dyDescent="0.25">
      <c r="A36" s="4">
        <v>58</v>
      </c>
      <c r="B36" s="7"/>
      <c r="C36" s="7" t="s">
        <v>15</v>
      </c>
      <c r="D36" s="7" t="s">
        <v>77</v>
      </c>
      <c r="E36" s="7"/>
      <c r="F36" s="7"/>
      <c r="G36" s="7"/>
      <c r="H36" s="4" t="s">
        <v>17</v>
      </c>
      <c r="I36" s="4"/>
      <c r="J36" s="6">
        <v>10</v>
      </c>
      <c r="K36" s="6"/>
      <c r="L36" s="5">
        <f t="shared" ref="L36:L67" si="2">J36*K36</f>
        <v>0</v>
      </c>
      <c r="M36" s="10">
        <v>8</v>
      </c>
      <c r="N36" s="5">
        <f t="shared" ref="N36:N67" si="3">L36+ROUND(L36*M36/100,2)</f>
        <v>0</v>
      </c>
    </row>
    <row r="37" spans="1:14" ht="105" x14ac:dyDescent="0.25">
      <c r="A37" s="4">
        <v>59</v>
      </c>
      <c r="B37" s="7"/>
      <c r="C37" s="7" t="s">
        <v>15</v>
      </c>
      <c r="D37" s="7" t="s">
        <v>78</v>
      </c>
      <c r="E37" s="7"/>
      <c r="F37" s="7"/>
      <c r="G37" s="7"/>
      <c r="H37" s="4" t="s">
        <v>17</v>
      </c>
      <c r="I37" s="4"/>
      <c r="J37" s="6">
        <v>20</v>
      </c>
      <c r="K37" s="6"/>
      <c r="L37" s="5">
        <f t="shared" si="2"/>
        <v>0</v>
      </c>
      <c r="M37" s="10">
        <v>8</v>
      </c>
      <c r="N37" s="5">
        <f t="shared" si="3"/>
        <v>0</v>
      </c>
    </row>
    <row r="38" spans="1:14" ht="90" x14ac:dyDescent="0.25">
      <c r="A38" s="4">
        <v>60</v>
      </c>
      <c r="B38" s="7"/>
      <c r="C38" s="7" t="s">
        <v>15</v>
      </c>
      <c r="D38" s="7" t="s">
        <v>79</v>
      </c>
      <c r="E38" s="7"/>
      <c r="F38" s="7"/>
      <c r="G38" s="7"/>
      <c r="H38" s="4" t="s">
        <v>17</v>
      </c>
      <c r="I38" s="4"/>
      <c r="J38" s="6">
        <v>40</v>
      </c>
      <c r="K38" s="6"/>
      <c r="L38" s="5">
        <f t="shared" si="2"/>
        <v>0</v>
      </c>
      <c r="M38" s="10">
        <v>8</v>
      </c>
      <c r="N38" s="5">
        <f t="shared" si="3"/>
        <v>0</v>
      </c>
    </row>
    <row r="39" spans="1:14" ht="75" x14ac:dyDescent="0.25">
      <c r="A39" s="4">
        <v>61</v>
      </c>
      <c r="B39" s="7"/>
      <c r="C39" s="7" t="s">
        <v>15</v>
      </c>
      <c r="D39" s="7" t="s">
        <v>80</v>
      </c>
      <c r="E39" s="7"/>
      <c r="F39" s="7"/>
      <c r="G39" s="7"/>
      <c r="H39" s="4" t="s">
        <v>17</v>
      </c>
      <c r="I39" s="4"/>
      <c r="J39" s="6">
        <v>10</v>
      </c>
      <c r="K39" s="6"/>
      <c r="L39" s="5">
        <f t="shared" si="2"/>
        <v>0</v>
      </c>
      <c r="M39" s="10">
        <v>8</v>
      </c>
      <c r="N39" s="5">
        <f t="shared" si="3"/>
        <v>0</v>
      </c>
    </row>
    <row r="40" spans="1:14" ht="75" x14ac:dyDescent="0.25">
      <c r="A40" s="4">
        <v>62</v>
      </c>
      <c r="B40" s="7"/>
      <c r="C40" s="7" t="s">
        <v>15</v>
      </c>
      <c r="D40" s="7" t="s">
        <v>81</v>
      </c>
      <c r="E40" s="7"/>
      <c r="F40" s="7"/>
      <c r="G40" s="7"/>
      <c r="H40" s="4" t="s">
        <v>17</v>
      </c>
      <c r="I40" s="4"/>
      <c r="J40" s="6">
        <v>10</v>
      </c>
      <c r="K40" s="6"/>
      <c r="L40" s="5">
        <f t="shared" si="2"/>
        <v>0</v>
      </c>
      <c r="M40" s="10">
        <v>8</v>
      </c>
      <c r="N40" s="5">
        <f t="shared" si="3"/>
        <v>0</v>
      </c>
    </row>
    <row r="41" spans="1:14" ht="75" x14ac:dyDescent="0.25">
      <c r="A41" s="4">
        <v>63</v>
      </c>
      <c r="B41" s="7"/>
      <c r="C41" s="7" t="s">
        <v>15</v>
      </c>
      <c r="D41" s="7" t="s">
        <v>82</v>
      </c>
      <c r="E41" s="7"/>
      <c r="F41" s="7"/>
      <c r="G41" s="7"/>
      <c r="H41" s="4" t="s">
        <v>17</v>
      </c>
      <c r="I41" s="4"/>
      <c r="J41" s="6">
        <v>10</v>
      </c>
      <c r="K41" s="6"/>
      <c r="L41" s="5">
        <f t="shared" si="2"/>
        <v>0</v>
      </c>
      <c r="M41" s="10">
        <v>8</v>
      </c>
      <c r="N41" s="5">
        <f t="shared" si="3"/>
        <v>0</v>
      </c>
    </row>
    <row r="42" spans="1:14" ht="75" x14ac:dyDescent="0.25">
      <c r="A42" s="4">
        <v>64</v>
      </c>
      <c r="B42" s="7"/>
      <c r="C42" s="7" t="s">
        <v>15</v>
      </c>
      <c r="D42" s="7" t="s">
        <v>83</v>
      </c>
      <c r="E42" s="7"/>
      <c r="F42" s="7"/>
      <c r="G42" s="7"/>
      <c r="H42" s="4" t="s">
        <v>17</v>
      </c>
      <c r="I42" s="4"/>
      <c r="J42" s="6">
        <v>10</v>
      </c>
      <c r="K42" s="6"/>
      <c r="L42" s="5">
        <f t="shared" si="2"/>
        <v>0</v>
      </c>
      <c r="M42" s="10">
        <v>8</v>
      </c>
      <c r="N42" s="5">
        <f t="shared" si="3"/>
        <v>0</v>
      </c>
    </row>
    <row r="43" spans="1:14" ht="75" x14ac:dyDescent="0.25">
      <c r="A43" s="4">
        <v>65</v>
      </c>
      <c r="B43" s="7"/>
      <c r="C43" s="7" t="s">
        <v>15</v>
      </c>
      <c r="D43" s="7" t="s">
        <v>84</v>
      </c>
      <c r="E43" s="7"/>
      <c r="F43" s="7"/>
      <c r="G43" s="7"/>
      <c r="H43" s="4" t="s">
        <v>17</v>
      </c>
      <c r="I43" s="4"/>
      <c r="J43" s="6">
        <v>20</v>
      </c>
      <c r="K43" s="6"/>
      <c r="L43" s="5">
        <f t="shared" si="2"/>
        <v>0</v>
      </c>
      <c r="M43" s="10">
        <v>8</v>
      </c>
      <c r="N43" s="5">
        <f t="shared" si="3"/>
        <v>0</v>
      </c>
    </row>
    <row r="44" spans="1:14" ht="75" x14ac:dyDescent="0.25">
      <c r="A44" s="4">
        <v>66</v>
      </c>
      <c r="B44" s="7"/>
      <c r="C44" s="7" t="s">
        <v>15</v>
      </c>
      <c r="D44" s="7" t="s">
        <v>85</v>
      </c>
      <c r="E44" s="7"/>
      <c r="F44" s="7"/>
      <c r="G44" s="7"/>
      <c r="H44" s="4" t="s">
        <v>17</v>
      </c>
      <c r="I44" s="4"/>
      <c r="J44" s="6">
        <v>20</v>
      </c>
      <c r="K44" s="6"/>
      <c r="L44" s="5">
        <f t="shared" si="2"/>
        <v>0</v>
      </c>
      <c r="M44" s="10">
        <v>8</v>
      </c>
      <c r="N44" s="5">
        <f t="shared" si="3"/>
        <v>0</v>
      </c>
    </row>
    <row r="45" spans="1:14" ht="75" x14ac:dyDescent="0.25">
      <c r="A45" s="4">
        <v>67</v>
      </c>
      <c r="B45" s="7"/>
      <c r="C45" s="7" t="s">
        <v>15</v>
      </c>
      <c r="D45" s="7" t="s">
        <v>86</v>
      </c>
      <c r="E45" s="7"/>
      <c r="F45" s="7"/>
      <c r="G45" s="7"/>
      <c r="H45" s="4" t="s">
        <v>17</v>
      </c>
      <c r="I45" s="4"/>
      <c r="J45" s="6">
        <v>20</v>
      </c>
      <c r="K45" s="6"/>
      <c r="L45" s="5">
        <f t="shared" si="2"/>
        <v>0</v>
      </c>
      <c r="M45" s="10">
        <v>8</v>
      </c>
      <c r="N45" s="5">
        <f t="shared" si="3"/>
        <v>0</v>
      </c>
    </row>
    <row r="46" spans="1:14" ht="75" x14ac:dyDescent="0.25">
      <c r="A46" s="4">
        <v>68</v>
      </c>
      <c r="B46" s="7"/>
      <c r="C46" s="7" t="s">
        <v>15</v>
      </c>
      <c r="D46" s="7" t="s">
        <v>87</v>
      </c>
      <c r="E46" s="7"/>
      <c r="F46" s="7"/>
      <c r="G46" s="7"/>
      <c r="H46" s="4" t="s">
        <v>17</v>
      </c>
      <c r="I46" s="4"/>
      <c r="J46" s="6">
        <v>10</v>
      </c>
      <c r="K46" s="6"/>
      <c r="L46" s="5">
        <f t="shared" si="2"/>
        <v>0</v>
      </c>
      <c r="M46" s="10">
        <v>8</v>
      </c>
      <c r="N46" s="5">
        <f t="shared" si="3"/>
        <v>0</v>
      </c>
    </row>
    <row r="47" spans="1:14" ht="75" x14ac:dyDescent="0.25">
      <c r="A47" s="4">
        <v>69</v>
      </c>
      <c r="B47" s="7"/>
      <c r="C47" s="7" t="s">
        <v>15</v>
      </c>
      <c r="D47" s="7" t="s">
        <v>88</v>
      </c>
      <c r="E47" s="7"/>
      <c r="F47" s="7"/>
      <c r="G47" s="7"/>
      <c r="H47" s="4" t="s">
        <v>17</v>
      </c>
      <c r="I47" s="4"/>
      <c r="J47" s="6">
        <v>10</v>
      </c>
      <c r="K47" s="6"/>
      <c r="L47" s="5">
        <f t="shared" si="2"/>
        <v>0</v>
      </c>
      <c r="M47" s="10">
        <v>8</v>
      </c>
      <c r="N47" s="5">
        <f t="shared" si="3"/>
        <v>0</v>
      </c>
    </row>
    <row r="48" spans="1:14" ht="75" x14ac:dyDescent="0.25">
      <c r="A48" s="4">
        <v>70</v>
      </c>
      <c r="B48" s="7"/>
      <c r="C48" s="7" t="s">
        <v>15</v>
      </c>
      <c r="D48" s="7" t="s">
        <v>89</v>
      </c>
      <c r="E48" s="7"/>
      <c r="F48" s="7"/>
      <c r="G48" s="7"/>
      <c r="H48" s="4" t="s">
        <v>17</v>
      </c>
      <c r="I48" s="4"/>
      <c r="J48" s="6">
        <v>10</v>
      </c>
      <c r="K48" s="6"/>
      <c r="L48" s="5">
        <f t="shared" si="2"/>
        <v>0</v>
      </c>
      <c r="M48" s="10">
        <v>8</v>
      </c>
      <c r="N48" s="5">
        <f t="shared" si="3"/>
        <v>0</v>
      </c>
    </row>
    <row r="49" spans="1:14" ht="270" x14ac:dyDescent="0.25">
      <c r="A49" s="4">
        <v>71</v>
      </c>
      <c r="B49" s="7"/>
      <c r="C49" s="7" t="s">
        <v>15</v>
      </c>
      <c r="D49" s="7" t="s">
        <v>90</v>
      </c>
      <c r="E49" s="7"/>
      <c r="F49" s="7"/>
      <c r="G49" s="7"/>
      <c r="H49" s="4" t="s">
        <v>17</v>
      </c>
      <c r="I49" s="4"/>
      <c r="J49" s="6">
        <v>50</v>
      </c>
      <c r="K49" s="6"/>
      <c r="L49" s="5">
        <f t="shared" si="2"/>
        <v>0</v>
      </c>
      <c r="M49" s="10">
        <v>8</v>
      </c>
      <c r="N49" s="5">
        <f t="shared" si="3"/>
        <v>0</v>
      </c>
    </row>
    <row r="50" spans="1:14" ht="75" x14ac:dyDescent="0.25">
      <c r="A50" s="4">
        <v>72</v>
      </c>
      <c r="B50" s="7"/>
      <c r="C50" s="7" t="s">
        <v>15</v>
      </c>
      <c r="D50" s="7" t="s">
        <v>91</v>
      </c>
      <c r="E50" s="7"/>
      <c r="F50" s="7"/>
      <c r="G50" s="7"/>
      <c r="H50" s="4" t="s">
        <v>17</v>
      </c>
      <c r="I50" s="4"/>
      <c r="J50" s="6">
        <v>30</v>
      </c>
      <c r="K50" s="6"/>
      <c r="L50" s="5">
        <f t="shared" si="2"/>
        <v>0</v>
      </c>
      <c r="M50" s="10">
        <v>8</v>
      </c>
      <c r="N50" s="5">
        <f t="shared" si="3"/>
        <v>0</v>
      </c>
    </row>
    <row r="51" spans="1:14" ht="75" x14ac:dyDescent="0.25">
      <c r="A51" s="4">
        <v>73</v>
      </c>
      <c r="B51" s="7"/>
      <c r="C51" s="7" t="s">
        <v>15</v>
      </c>
      <c r="D51" s="7" t="s">
        <v>92</v>
      </c>
      <c r="E51" s="7"/>
      <c r="F51" s="7"/>
      <c r="G51" s="7"/>
      <c r="H51" s="4" t="s">
        <v>17</v>
      </c>
      <c r="I51" s="4"/>
      <c r="J51" s="6">
        <v>2</v>
      </c>
      <c r="K51" s="6"/>
      <c r="L51" s="5">
        <f t="shared" si="2"/>
        <v>0</v>
      </c>
      <c r="M51" s="10">
        <v>8</v>
      </c>
      <c r="N51" s="5">
        <f t="shared" si="3"/>
        <v>0</v>
      </c>
    </row>
    <row r="52" spans="1:14" ht="75" x14ac:dyDescent="0.25">
      <c r="A52" s="4">
        <v>74</v>
      </c>
      <c r="B52" s="7"/>
      <c r="C52" s="7" t="s">
        <v>15</v>
      </c>
      <c r="D52" s="7" t="s">
        <v>93</v>
      </c>
      <c r="E52" s="7"/>
      <c r="F52" s="7"/>
      <c r="G52" s="7"/>
      <c r="H52" s="4" t="s">
        <v>17</v>
      </c>
      <c r="I52" s="4"/>
      <c r="J52" s="6">
        <v>2</v>
      </c>
      <c r="K52" s="6"/>
      <c r="L52" s="5">
        <f t="shared" si="2"/>
        <v>0</v>
      </c>
      <c r="M52" s="10">
        <v>8</v>
      </c>
      <c r="N52" s="5">
        <f t="shared" si="3"/>
        <v>0</v>
      </c>
    </row>
    <row r="53" spans="1:14" ht="75" x14ac:dyDescent="0.25">
      <c r="A53" s="4">
        <v>75</v>
      </c>
      <c r="B53" s="7"/>
      <c r="C53" s="7" t="s">
        <v>15</v>
      </c>
      <c r="D53" s="7" t="s">
        <v>94</v>
      </c>
      <c r="E53" s="7"/>
      <c r="F53" s="7"/>
      <c r="G53" s="7"/>
      <c r="H53" s="4" t="s">
        <v>17</v>
      </c>
      <c r="I53" s="4"/>
      <c r="J53" s="6">
        <v>2</v>
      </c>
      <c r="K53" s="6"/>
      <c r="L53" s="5">
        <f t="shared" si="2"/>
        <v>0</v>
      </c>
      <c r="M53" s="10">
        <v>8</v>
      </c>
      <c r="N53" s="5">
        <f t="shared" si="3"/>
        <v>0</v>
      </c>
    </row>
    <row r="54" spans="1:14" ht="75" x14ac:dyDescent="0.25">
      <c r="A54" s="4">
        <v>76</v>
      </c>
      <c r="B54" s="7"/>
      <c r="C54" s="7" t="s">
        <v>15</v>
      </c>
      <c r="D54" s="7" t="s">
        <v>95</v>
      </c>
      <c r="E54" s="7"/>
      <c r="F54" s="7"/>
      <c r="G54" s="7"/>
      <c r="H54" s="4" t="s">
        <v>17</v>
      </c>
      <c r="I54" s="4"/>
      <c r="J54" s="6">
        <v>2</v>
      </c>
      <c r="K54" s="6"/>
      <c r="L54" s="5">
        <f t="shared" si="2"/>
        <v>0</v>
      </c>
      <c r="M54" s="10">
        <v>8</v>
      </c>
      <c r="N54" s="5">
        <f t="shared" si="3"/>
        <v>0</v>
      </c>
    </row>
    <row r="55" spans="1:14" ht="75" x14ac:dyDescent="0.25">
      <c r="A55" s="4">
        <v>77</v>
      </c>
      <c r="B55" s="7"/>
      <c r="C55" s="7" t="s">
        <v>15</v>
      </c>
      <c r="D55" s="7" t="s">
        <v>96</v>
      </c>
      <c r="E55" s="7"/>
      <c r="F55" s="7"/>
      <c r="G55" s="7"/>
      <c r="H55" s="4" t="s">
        <v>17</v>
      </c>
      <c r="I55" s="4"/>
      <c r="J55" s="6">
        <v>40</v>
      </c>
      <c r="K55" s="6"/>
      <c r="L55" s="5">
        <f t="shared" si="2"/>
        <v>0</v>
      </c>
      <c r="M55" s="10">
        <v>8</v>
      </c>
      <c r="N55" s="5">
        <f t="shared" si="3"/>
        <v>0</v>
      </c>
    </row>
    <row r="56" spans="1:14" ht="75" x14ac:dyDescent="0.25">
      <c r="A56" s="4">
        <v>78</v>
      </c>
      <c r="B56" s="7"/>
      <c r="C56" s="7" t="s">
        <v>15</v>
      </c>
      <c r="D56" s="7" t="s">
        <v>97</v>
      </c>
      <c r="E56" s="7"/>
      <c r="F56" s="7"/>
      <c r="G56" s="7"/>
      <c r="H56" s="4" t="s">
        <v>17</v>
      </c>
      <c r="I56" s="4"/>
      <c r="J56" s="6">
        <v>40</v>
      </c>
      <c r="K56" s="6"/>
      <c r="L56" s="5">
        <f t="shared" si="2"/>
        <v>0</v>
      </c>
      <c r="M56" s="10">
        <v>8</v>
      </c>
      <c r="N56" s="5">
        <f t="shared" si="3"/>
        <v>0</v>
      </c>
    </row>
    <row r="57" spans="1:14" ht="75" x14ac:dyDescent="0.25">
      <c r="A57" s="4">
        <v>79</v>
      </c>
      <c r="B57" s="7"/>
      <c r="C57" s="7" t="s">
        <v>15</v>
      </c>
      <c r="D57" s="7" t="s">
        <v>98</v>
      </c>
      <c r="E57" s="7"/>
      <c r="F57" s="7"/>
      <c r="G57" s="7"/>
      <c r="H57" s="4" t="s">
        <v>17</v>
      </c>
      <c r="I57" s="4"/>
      <c r="J57" s="6">
        <v>10</v>
      </c>
      <c r="K57" s="6"/>
      <c r="L57" s="5">
        <f t="shared" si="2"/>
        <v>0</v>
      </c>
      <c r="M57" s="10">
        <v>8</v>
      </c>
      <c r="N57" s="5">
        <f t="shared" si="3"/>
        <v>0</v>
      </c>
    </row>
    <row r="58" spans="1:14" ht="75" x14ac:dyDescent="0.25">
      <c r="A58" s="4">
        <v>80</v>
      </c>
      <c r="B58" s="7"/>
      <c r="C58" s="7" t="s">
        <v>15</v>
      </c>
      <c r="D58" s="7" t="s">
        <v>99</v>
      </c>
      <c r="E58" s="7"/>
      <c r="F58" s="7"/>
      <c r="G58" s="7"/>
      <c r="H58" s="4" t="s">
        <v>17</v>
      </c>
      <c r="I58" s="4"/>
      <c r="J58" s="6">
        <v>4</v>
      </c>
      <c r="K58" s="6"/>
      <c r="L58" s="5">
        <f t="shared" si="2"/>
        <v>0</v>
      </c>
      <c r="M58" s="10">
        <v>8</v>
      </c>
      <c r="N58" s="5">
        <f t="shared" si="3"/>
        <v>0</v>
      </c>
    </row>
    <row r="59" spans="1:14" ht="75" x14ac:dyDescent="0.25">
      <c r="A59" s="4">
        <v>81</v>
      </c>
      <c r="B59" s="7"/>
      <c r="C59" s="7" t="s">
        <v>15</v>
      </c>
      <c r="D59" s="7" t="s">
        <v>100</v>
      </c>
      <c r="E59" s="7"/>
      <c r="F59" s="7"/>
      <c r="G59" s="7"/>
      <c r="H59" s="4" t="s">
        <v>17</v>
      </c>
      <c r="I59" s="4"/>
      <c r="J59" s="6">
        <v>30</v>
      </c>
      <c r="K59" s="6"/>
      <c r="L59" s="5">
        <f t="shared" si="2"/>
        <v>0</v>
      </c>
      <c r="M59" s="10">
        <v>8</v>
      </c>
      <c r="N59" s="5">
        <f t="shared" si="3"/>
        <v>0</v>
      </c>
    </row>
    <row r="60" spans="1:14" ht="75" x14ac:dyDescent="0.25">
      <c r="A60" s="4">
        <v>82</v>
      </c>
      <c r="B60" s="7"/>
      <c r="C60" s="7" t="s">
        <v>15</v>
      </c>
      <c r="D60" s="7" t="s">
        <v>101</v>
      </c>
      <c r="E60" s="7"/>
      <c r="F60" s="7"/>
      <c r="G60" s="7"/>
      <c r="H60" s="4" t="s">
        <v>17</v>
      </c>
      <c r="I60" s="4"/>
      <c r="J60" s="6">
        <v>60</v>
      </c>
      <c r="K60" s="6"/>
      <c r="L60" s="5">
        <f t="shared" si="2"/>
        <v>0</v>
      </c>
      <c r="M60" s="10">
        <v>8</v>
      </c>
      <c r="N60" s="5">
        <f t="shared" si="3"/>
        <v>0</v>
      </c>
    </row>
    <row r="61" spans="1:14" ht="75" x14ac:dyDescent="0.25">
      <c r="A61" s="4">
        <v>83</v>
      </c>
      <c r="B61" s="7"/>
      <c r="C61" s="7" t="s">
        <v>15</v>
      </c>
      <c r="D61" s="7" t="s">
        <v>102</v>
      </c>
      <c r="E61" s="7"/>
      <c r="F61" s="7"/>
      <c r="G61" s="7"/>
      <c r="H61" s="4" t="s">
        <v>17</v>
      </c>
      <c r="I61" s="4"/>
      <c r="J61" s="6">
        <v>60</v>
      </c>
      <c r="K61" s="6"/>
      <c r="L61" s="5">
        <f t="shared" si="2"/>
        <v>0</v>
      </c>
      <c r="M61" s="10">
        <v>8</v>
      </c>
      <c r="N61" s="5">
        <f t="shared" si="3"/>
        <v>0</v>
      </c>
    </row>
    <row r="62" spans="1:14" ht="75" x14ac:dyDescent="0.25">
      <c r="A62" s="4">
        <v>84</v>
      </c>
      <c r="B62" s="7"/>
      <c r="C62" s="7" t="s">
        <v>15</v>
      </c>
      <c r="D62" s="7" t="s">
        <v>103</v>
      </c>
      <c r="E62" s="7"/>
      <c r="F62" s="7"/>
      <c r="G62" s="7"/>
      <c r="H62" s="4" t="s">
        <v>17</v>
      </c>
      <c r="I62" s="4"/>
      <c r="J62" s="6">
        <v>10</v>
      </c>
      <c r="K62" s="6"/>
      <c r="L62" s="5">
        <f t="shared" si="2"/>
        <v>0</v>
      </c>
      <c r="M62" s="10">
        <v>8</v>
      </c>
      <c r="N62" s="5">
        <f t="shared" si="3"/>
        <v>0</v>
      </c>
    </row>
    <row r="63" spans="1:14" ht="75" x14ac:dyDescent="0.25">
      <c r="A63" s="4">
        <v>85</v>
      </c>
      <c r="B63" s="7"/>
      <c r="C63" s="7" t="s">
        <v>15</v>
      </c>
      <c r="D63" s="7" t="s">
        <v>104</v>
      </c>
      <c r="E63" s="7"/>
      <c r="F63" s="7"/>
      <c r="G63" s="7"/>
      <c r="H63" s="4" t="s">
        <v>17</v>
      </c>
      <c r="I63" s="4"/>
      <c r="J63" s="6">
        <v>10</v>
      </c>
      <c r="K63" s="6"/>
      <c r="L63" s="5">
        <f t="shared" si="2"/>
        <v>0</v>
      </c>
      <c r="M63" s="10">
        <v>8</v>
      </c>
      <c r="N63" s="5">
        <f t="shared" si="3"/>
        <v>0</v>
      </c>
    </row>
    <row r="64" spans="1:14" ht="75" x14ac:dyDescent="0.25">
      <c r="A64" s="4">
        <v>86</v>
      </c>
      <c r="B64" s="7"/>
      <c r="C64" s="7" t="s">
        <v>15</v>
      </c>
      <c r="D64" s="7" t="s">
        <v>105</v>
      </c>
      <c r="E64" s="7"/>
      <c r="F64" s="7"/>
      <c r="G64" s="7"/>
      <c r="H64" s="4" t="s">
        <v>17</v>
      </c>
      <c r="I64" s="4"/>
      <c r="J64" s="6">
        <v>20</v>
      </c>
      <c r="K64" s="6"/>
      <c r="L64" s="5">
        <f t="shared" si="2"/>
        <v>0</v>
      </c>
      <c r="M64" s="10">
        <v>8</v>
      </c>
      <c r="N64" s="5">
        <f t="shared" si="3"/>
        <v>0</v>
      </c>
    </row>
    <row r="65" spans="1:14" ht="75" x14ac:dyDescent="0.25">
      <c r="A65" s="4">
        <v>87</v>
      </c>
      <c r="B65" s="7"/>
      <c r="C65" s="7" t="s">
        <v>15</v>
      </c>
      <c r="D65" s="7" t="s">
        <v>106</v>
      </c>
      <c r="E65" s="7"/>
      <c r="F65" s="7"/>
      <c r="G65" s="7"/>
      <c r="H65" s="4" t="s">
        <v>17</v>
      </c>
      <c r="I65" s="4"/>
      <c r="J65" s="6">
        <v>20</v>
      </c>
      <c r="K65" s="6"/>
      <c r="L65" s="5">
        <f t="shared" si="2"/>
        <v>0</v>
      </c>
      <c r="M65" s="10">
        <v>8</v>
      </c>
      <c r="N65" s="5">
        <f t="shared" si="3"/>
        <v>0</v>
      </c>
    </row>
    <row r="66" spans="1:14" ht="75" x14ac:dyDescent="0.25">
      <c r="A66" s="4">
        <v>88</v>
      </c>
      <c r="B66" s="7"/>
      <c r="C66" s="7" t="s">
        <v>15</v>
      </c>
      <c r="D66" s="7" t="s">
        <v>107</v>
      </c>
      <c r="E66" s="7"/>
      <c r="F66" s="7"/>
      <c r="G66" s="7"/>
      <c r="H66" s="4" t="s">
        <v>17</v>
      </c>
      <c r="I66" s="4"/>
      <c r="J66" s="6">
        <v>20</v>
      </c>
      <c r="K66" s="6"/>
      <c r="L66" s="5">
        <f t="shared" si="2"/>
        <v>0</v>
      </c>
      <c r="M66" s="10">
        <v>8</v>
      </c>
      <c r="N66" s="5">
        <f t="shared" si="3"/>
        <v>0</v>
      </c>
    </row>
    <row r="67" spans="1:14" ht="75" x14ac:dyDescent="0.25">
      <c r="A67" s="4">
        <v>89</v>
      </c>
      <c r="B67" s="7"/>
      <c r="C67" s="7" t="s">
        <v>15</v>
      </c>
      <c r="D67" s="7" t="s">
        <v>108</v>
      </c>
      <c r="E67" s="7"/>
      <c r="F67" s="7"/>
      <c r="G67" s="7"/>
      <c r="H67" s="4" t="s">
        <v>17</v>
      </c>
      <c r="I67" s="4"/>
      <c r="J67" s="6">
        <v>10</v>
      </c>
      <c r="K67" s="6"/>
      <c r="L67" s="5">
        <f t="shared" si="2"/>
        <v>0</v>
      </c>
      <c r="M67" s="10">
        <v>8</v>
      </c>
      <c r="N67" s="5">
        <f t="shared" si="3"/>
        <v>0</v>
      </c>
    </row>
    <row r="68" spans="1:14" ht="75" x14ac:dyDescent="0.25">
      <c r="A68" s="4">
        <v>90</v>
      </c>
      <c r="B68" s="7"/>
      <c r="C68" s="7" t="s">
        <v>15</v>
      </c>
      <c r="D68" s="7" t="s">
        <v>109</v>
      </c>
      <c r="E68" s="7"/>
      <c r="F68" s="7"/>
      <c r="G68" s="7"/>
      <c r="H68" s="4" t="s">
        <v>17</v>
      </c>
      <c r="I68" s="4"/>
      <c r="J68" s="6">
        <v>30</v>
      </c>
      <c r="K68" s="6"/>
      <c r="L68" s="5">
        <f t="shared" ref="L68:L99" si="4">J68*K68</f>
        <v>0</v>
      </c>
      <c r="M68" s="10">
        <v>8</v>
      </c>
      <c r="N68" s="5">
        <f t="shared" ref="N68:N99" si="5">L68+ROUND(L68*M68/100,2)</f>
        <v>0</v>
      </c>
    </row>
    <row r="69" spans="1:14" ht="75" x14ac:dyDescent="0.25">
      <c r="A69" s="4">
        <v>91</v>
      </c>
      <c r="B69" s="7"/>
      <c r="C69" s="7" t="s">
        <v>15</v>
      </c>
      <c r="D69" s="7" t="s">
        <v>110</v>
      </c>
      <c r="E69" s="7"/>
      <c r="F69" s="7"/>
      <c r="G69" s="7"/>
      <c r="H69" s="4" t="s">
        <v>17</v>
      </c>
      <c r="I69" s="4"/>
      <c r="J69" s="6">
        <v>10</v>
      </c>
      <c r="K69" s="6"/>
      <c r="L69" s="5">
        <f t="shared" si="4"/>
        <v>0</v>
      </c>
      <c r="M69" s="10">
        <v>8</v>
      </c>
      <c r="N69" s="5">
        <f t="shared" si="5"/>
        <v>0</v>
      </c>
    </row>
    <row r="70" spans="1:14" ht="75" x14ac:dyDescent="0.25">
      <c r="A70" s="4">
        <v>92</v>
      </c>
      <c r="B70" s="7"/>
      <c r="C70" s="7" t="s">
        <v>15</v>
      </c>
      <c r="D70" s="7" t="s">
        <v>111</v>
      </c>
      <c r="E70" s="7"/>
      <c r="F70" s="7"/>
      <c r="G70" s="7"/>
      <c r="H70" s="4" t="s">
        <v>17</v>
      </c>
      <c r="I70" s="4"/>
      <c r="J70" s="6">
        <v>10</v>
      </c>
      <c r="K70" s="6"/>
      <c r="L70" s="5">
        <f t="shared" si="4"/>
        <v>0</v>
      </c>
      <c r="M70" s="10">
        <v>8</v>
      </c>
      <c r="N70" s="5">
        <f t="shared" si="5"/>
        <v>0</v>
      </c>
    </row>
    <row r="71" spans="1:14" ht="75" x14ac:dyDescent="0.25">
      <c r="A71" s="4">
        <v>93</v>
      </c>
      <c r="B71" s="7"/>
      <c r="C71" s="7" t="s">
        <v>15</v>
      </c>
      <c r="D71" s="7" t="s">
        <v>109</v>
      </c>
      <c r="E71" s="7"/>
      <c r="F71" s="7"/>
      <c r="G71" s="7"/>
      <c r="H71" s="4" t="s">
        <v>17</v>
      </c>
      <c r="I71" s="4"/>
      <c r="J71" s="6">
        <v>10</v>
      </c>
      <c r="K71" s="6"/>
      <c r="L71" s="5">
        <f t="shared" si="4"/>
        <v>0</v>
      </c>
      <c r="M71" s="10">
        <v>8</v>
      </c>
      <c r="N71" s="5">
        <f t="shared" si="5"/>
        <v>0</v>
      </c>
    </row>
    <row r="72" spans="1:14" ht="75" x14ac:dyDescent="0.25">
      <c r="A72" s="4">
        <v>94</v>
      </c>
      <c r="B72" s="7"/>
      <c r="C72" s="7" t="s">
        <v>15</v>
      </c>
      <c r="D72" s="7" t="s">
        <v>112</v>
      </c>
      <c r="E72" s="7"/>
      <c r="F72" s="7"/>
      <c r="G72" s="7"/>
      <c r="H72" s="4" t="s">
        <v>17</v>
      </c>
      <c r="I72" s="4"/>
      <c r="J72" s="6">
        <v>60</v>
      </c>
      <c r="K72" s="6"/>
      <c r="L72" s="5">
        <f t="shared" si="4"/>
        <v>0</v>
      </c>
      <c r="M72" s="10">
        <v>8</v>
      </c>
      <c r="N72" s="5">
        <f t="shared" si="5"/>
        <v>0</v>
      </c>
    </row>
    <row r="73" spans="1:14" ht="75" x14ac:dyDescent="0.25">
      <c r="A73" s="4">
        <v>95</v>
      </c>
      <c r="B73" s="7"/>
      <c r="C73" s="7" t="s">
        <v>15</v>
      </c>
      <c r="D73" s="7" t="s">
        <v>113</v>
      </c>
      <c r="E73" s="7"/>
      <c r="F73" s="7"/>
      <c r="G73" s="7"/>
      <c r="H73" s="4" t="s">
        <v>17</v>
      </c>
      <c r="I73" s="4"/>
      <c r="J73" s="6">
        <v>10</v>
      </c>
      <c r="K73" s="6"/>
      <c r="L73" s="5">
        <f t="shared" si="4"/>
        <v>0</v>
      </c>
      <c r="M73" s="10">
        <v>8</v>
      </c>
      <c r="N73" s="5">
        <f t="shared" si="5"/>
        <v>0</v>
      </c>
    </row>
    <row r="74" spans="1:14" ht="75" x14ac:dyDescent="0.25">
      <c r="A74" s="4">
        <v>96</v>
      </c>
      <c r="B74" s="7"/>
      <c r="C74" s="7" t="s">
        <v>15</v>
      </c>
      <c r="D74" s="7" t="s">
        <v>114</v>
      </c>
      <c r="E74" s="7"/>
      <c r="F74" s="7"/>
      <c r="G74" s="7"/>
      <c r="H74" s="4" t="s">
        <v>17</v>
      </c>
      <c r="I74" s="4"/>
      <c r="J74" s="6">
        <v>10</v>
      </c>
      <c r="K74" s="6"/>
      <c r="L74" s="5">
        <f t="shared" si="4"/>
        <v>0</v>
      </c>
      <c r="M74" s="10">
        <v>8</v>
      </c>
      <c r="N74" s="5">
        <f t="shared" si="5"/>
        <v>0</v>
      </c>
    </row>
    <row r="75" spans="1:14" ht="75" x14ac:dyDescent="0.25">
      <c r="A75" s="4">
        <v>97</v>
      </c>
      <c r="B75" s="7"/>
      <c r="C75" s="7" t="s">
        <v>15</v>
      </c>
      <c r="D75" s="7" t="s">
        <v>115</v>
      </c>
      <c r="E75" s="7"/>
      <c r="F75" s="7"/>
      <c r="G75" s="7"/>
      <c r="H75" s="4" t="s">
        <v>17</v>
      </c>
      <c r="I75" s="4"/>
      <c r="J75" s="6">
        <v>60</v>
      </c>
      <c r="K75" s="6"/>
      <c r="L75" s="5">
        <f t="shared" si="4"/>
        <v>0</v>
      </c>
      <c r="M75" s="10">
        <v>8</v>
      </c>
      <c r="N75" s="5">
        <f t="shared" si="5"/>
        <v>0</v>
      </c>
    </row>
    <row r="76" spans="1:14" ht="75" x14ac:dyDescent="0.25">
      <c r="A76" s="4">
        <v>98</v>
      </c>
      <c r="B76" s="7"/>
      <c r="C76" s="7" t="s">
        <v>15</v>
      </c>
      <c r="D76" s="7" t="s">
        <v>116</v>
      </c>
      <c r="E76" s="7"/>
      <c r="F76" s="7"/>
      <c r="G76" s="7"/>
      <c r="H76" s="4" t="s">
        <v>17</v>
      </c>
      <c r="I76" s="4"/>
      <c r="J76" s="6">
        <v>20</v>
      </c>
      <c r="K76" s="6"/>
      <c r="L76" s="5">
        <f t="shared" si="4"/>
        <v>0</v>
      </c>
      <c r="M76" s="10">
        <v>8</v>
      </c>
      <c r="N76" s="5">
        <f t="shared" si="5"/>
        <v>0</v>
      </c>
    </row>
    <row r="77" spans="1:14" ht="75" x14ac:dyDescent="0.25">
      <c r="A77" s="4">
        <v>99</v>
      </c>
      <c r="B77" s="7"/>
      <c r="C77" s="7" t="s">
        <v>15</v>
      </c>
      <c r="D77" s="7" t="s">
        <v>117</v>
      </c>
      <c r="E77" s="7"/>
      <c r="F77" s="7"/>
      <c r="G77" s="7"/>
      <c r="H77" s="4" t="s">
        <v>17</v>
      </c>
      <c r="I77" s="4"/>
      <c r="J77" s="6">
        <v>80</v>
      </c>
      <c r="K77" s="6"/>
      <c r="L77" s="5">
        <f t="shared" si="4"/>
        <v>0</v>
      </c>
      <c r="M77" s="10">
        <v>8</v>
      </c>
      <c r="N77" s="5">
        <f t="shared" si="5"/>
        <v>0</v>
      </c>
    </row>
    <row r="78" spans="1:14" x14ac:dyDescent="0.25">
      <c r="I78" t="s">
        <v>43</v>
      </c>
      <c r="J78" s="5"/>
      <c r="K78" s="5"/>
      <c r="L78" s="5">
        <f>SUM(L4:L77)</f>
        <v>0</v>
      </c>
      <c r="M78" s="11"/>
      <c r="N78" s="5">
        <f>SUM(N4:N77)</f>
        <v>0</v>
      </c>
    </row>
  </sheetData>
  <sheetProtection sheet="1"/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materiały medyczne</vt:lpstr>
      <vt:lpstr>(P2) Implanty używane w chirur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2026-08-12T08:49:50Z</cp:lastPrinted>
  <dcterms:created xsi:type="dcterms:W3CDTF">2026-08-12T08:47:44Z</dcterms:created>
  <dcterms:modified xsi:type="dcterms:W3CDTF">2026-08-12T08:51:41Z</dcterms:modified>
  <cp:category/>
</cp:coreProperties>
</file>