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6\Ustawa\90 26 Przeglądy\(2)Dokumentacja postepowania opublikowana w portalu w dniu wszczęcia\"/>
    </mc:Choice>
  </mc:AlternateContent>
  <xr:revisionPtr revIDLastSave="0" documentId="13_ncr:1_{70C955EC-0D55-48BF-A5C6-8AC788165B5E}" xr6:coauthVersionLast="47" xr6:coauthVersionMax="47" xr10:uidLastSave="{00000000-0000-0000-0000-000000000000}"/>
  <bookViews>
    <workbookView xWindow="28680" yWindow="-60" windowWidth="29040" windowHeight="15720" xr2:uid="{00000000-000D-0000-FFFF-FFFF00000000}"/>
  </bookViews>
  <sheets>
    <sheet name="(P1) Pakiet 1 Aparatura RTG" sheetId="1" r:id="rId1"/>
    <sheet name="(P2) Pakiet 2 Aparatura RTG" sheetId="2" r:id="rId2"/>
    <sheet name="(P3) Pakiet 3 Mammograf" sheetId="3" r:id="rId3"/>
    <sheet name="(P4) Pakiet 4 Tomograf  komput" sheetId="4" r:id="rId4"/>
    <sheet name="(P5) Pakiet 5 Tomograf Kompute" sheetId="5" r:id="rId5"/>
    <sheet name="(P6) Pakiet 6 Tomograf okulist" sheetId="6" r:id="rId6"/>
    <sheet name="(P7) Pakiet 7 Tomograf okulist" sheetId="7" r:id="rId7"/>
    <sheet name="(P8) Pakiet 8 Rezonans magnety" sheetId="8" r:id="rId8"/>
    <sheet name="(P9) Pakiet 9 System chłodzeni" sheetId="9" r:id="rId9"/>
    <sheet name="(P10) Pakiet 10 Aparaty do zni" sheetId="10" r:id="rId10"/>
    <sheet name="(P11) Pakiet 11 Aparaty do zni" sheetId="11" r:id="rId11"/>
    <sheet name="(P12) Pakiet 12 Respiratory" sheetId="12" r:id="rId12"/>
    <sheet name="(P13) Pakiet 13 Respiratory" sheetId="13" r:id="rId13"/>
    <sheet name="(P14) Pakiet 14 Respiratory" sheetId="14" r:id="rId14"/>
    <sheet name="(P15) Pakiet 15 Respiratory" sheetId="15" r:id="rId15"/>
    <sheet name="(P16) Pakiet 16 Respiratory" sheetId="16" r:id="rId16"/>
    <sheet name="(P17) Pakiet 17 Aparatura audi" sheetId="17" r:id="rId17"/>
    <sheet name="(P18) Pakiet 18 Automatyczne w" sheetId="18" r:id="rId18"/>
    <sheet name="(P19) Pakiet 19 Spirometr" sheetId="19" r:id="rId19"/>
    <sheet name="(P20) Pakiet 20 Aparaty USG" sheetId="20" r:id="rId20"/>
    <sheet name="(P21) Pakiet 21 Aparaty USG" sheetId="21" r:id="rId21"/>
    <sheet name="(P22) Pakiet 22 Aparat do bada" sheetId="22" r:id="rId22"/>
    <sheet name="(P23) Pakiet 23 Diatermie chir" sheetId="23" r:id="rId23"/>
    <sheet name="(P24) Pakiet 24 Diatermie chir" sheetId="24" r:id="rId24"/>
    <sheet name="(P25) Pakiet 25 Diatermie chir" sheetId="25" r:id="rId25"/>
    <sheet name="(P26) Pakiet 26 Myjnie endosko" sheetId="26" r:id="rId26"/>
    <sheet name="(P27) Pakiet 27 Urządzenia Cen" sheetId="27" r:id="rId27"/>
    <sheet name="(P28) Pakiet 28 Urządzenia Cen" sheetId="28" r:id="rId28"/>
    <sheet name="(P29) Pakiet 29 Urządzenia Cen" sheetId="29" r:id="rId29"/>
    <sheet name="(P30) Pakiet 30 Urządzenie do " sheetId="30" r:id="rId30"/>
    <sheet name="(P31) Pakiet 31 Urządzenie do " sheetId="31" r:id="rId31"/>
    <sheet name="(P32) Pakiet 32 Komora kriogen" sheetId="32" r:id="rId32"/>
    <sheet name="(P33) Pakiet 33 Urządzenie do " sheetId="33" r:id="rId33"/>
    <sheet name="(P34) Pakiet 34 Angiografy" sheetId="34" r:id="rId34"/>
    <sheet name="(P35) Pakiet 35 Aparatura okul" sheetId="35" r:id="rId35"/>
    <sheet name="(P36) Pakiet 36 Komory laminar" sheetId="36" r:id="rId36"/>
    <sheet name="(P37) Pakiet 37 Komory laminar" sheetId="37" r:id="rId37"/>
    <sheet name="(P38) Pakiet 38 Komory laminar" sheetId="38" r:id="rId38"/>
    <sheet name="(P39) Pakiet 39 Aparatura medy" sheetId="39" r:id="rId39"/>
    <sheet name="(P40) Pakiet 40 Aparatura medy" sheetId="40" r:id="rId40"/>
    <sheet name="(P41) Pakiet 41 Aparatura medy" sheetId="41" r:id="rId41"/>
  </sheets>
  <calcPr calcId="181029"/>
</workbook>
</file>

<file path=xl/calcChain.xml><?xml version="1.0" encoding="utf-8"?>
<calcChain xmlns="http://schemas.openxmlformats.org/spreadsheetml/2006/main">
  <c r="N5" i="4" l="1"/>
  <c r="L5" i="4"/>
  <c r="N5" i="41"/>
  <c r="L5" i="41"/>
  <c r="N4" i="41"/>
  <c r="L4" i="41"/>
  <c r="N6" i="40"/>
  <c r="L6" i="40"/>
  <c r="N5" i="40"/>
  <c r="L5" i="40"/>
  <c r="N4" i="40"/>
  <c r="L4" i="40"/>
  <c r="N5" i="39"/>
  <c r="L5" i="39"/>
  <c r="N4" i="39"/>
  <c r="L4" i="39"/>
  <c r="N9" i="38"/>
  <c r="L9" i="38"/>
  <c r="N8" i="38"/>
  <c r="L8" i="38"/>
  <c r="N7" i="38"/>
  <c r="L7" i="38"/>
  <c r="N6" i="38"/>
  <c r="L6" i="38"/>
  <c r="N5" i="38"/>
  <c r="L5" i="38"/>
  <c r="N4" i="38"/>
  <c r="L4" i="38"/>
  <c r="N9" i="37"/>
  <c r="L9" i="37"/>
  <c r="N8" i="37"/>
  <c r="L8" i="37"/>
  <c r="N7" i="37"/>
  <c r="L7" i="37"/>
  <c r="N6" i="37"/>
  <c r="L6" i="37"/>
  <c r="N5" i="37"/>
  <c r="L5" i="37"/>
  <c r="N4" i="37"/>
  <c r="L4" i="37"/>
  <c r="N7" i="36"/>
  <c r="L7" i="36"/>
  <c r="N6" i="36"/>
  <c r="L6" i="36"/>
  <c r="N5" i="36"/>
  <c r="L5" i="36"/>
  <c r="N4" i="36"/>
  <c r="L4" i="36"/>
  <c r="N5" i="35"/>
  <c r="L5" i="35"/>
  <c r="N4" i="35"/>
  <c r="L4" i="35"/>
  <c r="N6" i="34"/>
  <c r="L6" i="34"/>
  <c r="N5" i="34"/>
  <c r="L5" i="34"/>
  <c r="N4" i="34"/>
  <c r="L4" i="34"/>
  <c r="N5" i="33"/>
  <c r="L5" i="33"/>
  <c r="N4" i="33"/>
  <c r="L4" i="33"/>
  <c r="N5" i="32"/>
  <c r="L5" i="32"/>
  <c r="N4" i="32"/>
  <c r="L4" i="32"/>
  <c r="N7" i="31"/>
  <c r="L7" i="31"/>
  <c r="N6" i="31"/>
  <c r="L6" i="31"/>
  <c r="N5" i="31"/>
  <c r="L5" i="31"/>
  <c r="N4" i="31"/>
  <c r="L4" i="31"/>
  <c r="N9" i="30"/>
  <c r="L9" i="30"/>
  <c r="N8" i="30"/>
  <c r="L8" i="30"/>
  <c r="N7" i="30"/>
  <c r="L7" i="30"/>
  <c r="N6" i="30"/>
  <c r="L6" i="30"/>
  <c r="N5" i="30"/>
  <c r="L5" i="30"/>
  <c r="N4" i="30"/>
  <c r="L4" i="30"/>
  <c r="N5" i="29"/>
  <c r="L5" i="29"/>
  <c r="N4" i="29"/>
  <c r="L4" i="29"/>
  <c r="N8" i="28"/>
  <c r="L8" i="28"/>
  <c r="N7" i="28"/>
  <c r="L7" i="28"/>
  <c r="N6" i="28"/>
  <c r="L6" i="28"/>
  <c r="N5" i="28"/>
  <c r="L5" i="28"/>
  <c r="N4" i="28"/>
  <c r="L4" i="28"/>
  <c r="N13" i="27"/>
  <c r="L13" i="27"/>
  <c r="N12" i="27"/>
  <c r="L12" i="27"/>
  <c r="N11" i="27"/>
  <c r="L11" i="27"/>
  <c r="N10" i="27"/>
  <c r="L10" i="27"/>
  <c r="N9" i="27"/>
  <c r="L9" i="27"/>
  <c r="N8" i="27"/>
  <c r="L8" i="27"/>
  <c r="N7" i="27"/>
  <c r="L7" i="27"/>
  <c r="N6" i="27"/>
  <c r="L6" i="27"/>
  <c r="N5" i="27"/>
  <c r="L5" i="27"/>
  <c r="N4" i="27"/>
  <c r="L4" i="27"/>
  <c r="N8" i="26"/>
  <c r="L8" i="26"/>
  <c r="N7" i="26"/>
  <c r="L7" i="26"/>
  <c r="N6" i="26"/>
  <c r="L6" i="26"/>
  <c r="N5" i="26"/>
  <c r="L5" i="26"/>
  <c r="N4" i="26"/>
  <c r="L4" i="26"/>
  <c r="N5" i="25"/>
  <c r="L5" i="25"/>
  <c r="N4" i="25"/>
  <c r="L4" i="25"/>
  <c r="N6" i="24"/>
  <c r="L6" i="24"/>
  <c r="N5" i="24"/>
  <c r="L5" i="24"/>
  <c r="N4" i="24"/>
  <c r="L4" i="24"/>
  <c r="N8" i="23"/>
  <c r="L8" i="23"/>
  <c r="N7" i="23"/>
  <c r="L7" i="23"/>
  <c r="N6" i="23"/>
  <c r="L6" i="23"/>
  <c r="N5" i="23"/>
  <c r="L5" i="23"/>
  <c r="N4" i="23"/>
  <c r="L4" i="23"/>
  <c r="N5" i="22"/>
  <c r="L5" i="22"/>
  <c r="N4" i="22"/>
  <c r="L4" i="22"/>
  <c r="N16" i="21"/>
  <c r="L16" i="21"/>
  <c r="N15" i="21"/>
  <c r="L15" i="21"/>
  <c r="N14" i="21"/>
  <c r="L14" i="21"/>
  <c r="N13" i="21"/>
  <c r="L13" i="21"/>
  <c r="N12" i="21"/>
  <c r="L12" i="21"/>
  <c r="N11" i="21"/>
  <c r="L11" i="21"/>
  <c r="N10" i="21"/>
  <c r="L10" i="21"/>
  <c r="N9" i="21"/>
  <c r="L9" i="21"/>
  <c r="N8" i="21"/>
  <c r="L8" i="21"/>
  <c r="N7" i="21"/>
  <c r="L7" i="21"/>
  <c r="N6" i="21"/>
  <c r="L6" i="21"/>
  <c r="N5" i="21"/>
  <c r="L5" i="21"/>
  <c r="N4" i="21"/>
  <c r="L4" i="21"/>
  <c r="N16" i="20"/>
  <c r="L16" i="20"/>
  <c r="N15" i="20"/>
  <c r="L15" i="20"/>
  <c r="N14" i="20"/>
  <c r="L14" i="20"/>
  <c r="N13" i="20"/>
  <c r="L13" i="20"/>
  <c r="N12" i="20"/>
  <c r="L12" i="20"/>
  <c r="N11" i="20"/>
  <c r="L11" i="20"/>
  <c r="N10" i="20"/>
  <c r="L10" i="20"/>
  <c r="N9" i="20"/>
  <c r="L9" i="20"/>
  <c r="N8" i="20"/>
  <c r="L8" i="20"/>
  <c r="N7" i="20"/>
  <c r="L7" i="20"/>
  <c r="N6" i="20"/>
  <c r="L6" i="20"/>
  <c r="N5" i="20"/>
  <c r="L5" i="20"/>
  <c r="N4" i="20"/>
  <c r="L4" i="20"/>
  <c r="N5" i="19"/>
  <c r="L5" i="19"/>
  <c r="N4" i="19"/>
  <c r="L4" i="19"/>
  <c r="N8" i="18"/>
  <c r="L8" i="18"/>
  <c r="N7" i="18"/>
  <c r="L7" i="18"/>
  <c r="N6" i="18"/>
  <c r="L6" i="18"/>
  <c r="N5" i="18"/>
  <c r="L5" i="18"/>
  <c r="N4" i="18"/>
  <c r="L4" i="18"/>
  <c r="N11" i="17"/>
  <c r="L11" i="17"/>
  <c r="N10" i="17"/>
  <c r="L10" i="17"/>
  <c r="N9" i="17"/>
  <c r="L9" i="17"/>
  <c r="N8" i="17"/>
  <c r="L8" i="17"/>
  <c r="N7" i="17"/>
  <c r="L7" i="17"/>
  <c r="N6" i="17"/>
  <c r="L6" i="17"/>
  <c r="N5" i="17"/>
  <c r="L5" i="17"/>
  <c r="N4" i="17"/>
  <c r="L4" i="17"/>
  <c r="N10" i="16"/>
  <c r="L10" i="16"/>
  <c r="N9" i="16"/>
  <c r="L9" i="16"/>
  <c r="N8" i="16"/>
  <c r="L8" i="16"/>
  <c r="N7" i="16"/>
  <c r="L7" i="16"/>
  <c r="N6" i="16"/>
  <c r="L6" i="16"/>
  <c r="N5" i="16"/>
  <c r="L5" i="16"/>
  <c r="N4" i="16"/>
  <c r="L4" i="16"/>
  <c r="N8" i="15"/>
  <c r="L8" i="15"/>
  <c r="N7" i="15"/>
  <c r="L7" i="15"/>
  <c r="N6" i="15"/>
  <c r="L6" i="15"/>
  <c r="N5" i="15"/>
  <c r="L5" i="15"/>
  <c r="N4" i="15"/>
  <c r="L4" i="15"/>
  <c r="N8" i="14"/>
  <c r="L8" i="14"/>
  <c r="N7" i="14"/>
  <c r="L7" i="14"/>
  <c r="N6" i="14"/>
  <c r="L6" i="14"/>
  <c r="N5" i="14"/>
  <c r="L5" i="14"/>
  <c r="N4" i="14"/>
  <c r="L4" i="14"/>
  <c r="N10" i="13"/>
  <c r="L10" i="13"/>
  <c r="N9" i="13"/>
  <c r="L9" i="13"/>
  <c r="N8" i="13"/>
  <c r="L8" i="13"/>
  <c r="N7" i="13"/>
  <c r="L7" i="13"/>
  <c r="N6" i="13"/>
  <c r="L6" i="13"/>
  <c r="N5" i="13"/>
  <c r="L5" i="13"/>
  <c r="N4" i="13"/>
  <c r="L4" i="13"/>
  <c r="N11" i="12"/>
  <c r="L11" i="12"/>
  <c r="N10" i="12"/>
  <c r="L10" i="12"/>
  <c r="N9" i="12"/>
  <c r="L9" i="12"/>
  <c r="N8" i="12"/>
  <c r="L8" i="12"/>
  <c r="N7" i="12"/>
  <c r="L7" i="12"/>
  <c r="N6" i="12"/>
  <c r="L6" i="12"/>
  <c r="N5" i="12"/>
  <c r="L5" i="12"/>
  <c r="N4" i="12"/>
  <c r="L4" i="12"/>
  <c r="N8" i="11"/>
  <c r="L8" i="11"/>
  <c r="N7" i="11"/>
  <c r="L7" i="11"/>
  <c r="N6" i="11"/>
  <c r="L6" i="11"/>
  <c r="N5" i="11"/>
  <c r="L5" i="11"/>
  <c r="N4" i="11"/>
  <c r="L4" i="11"/>
  <c r="N8" i="10"/>
  <c r="L8" i="10"/>
  <c r="N7" i="10"/>
  <c r="L7" i="10"/>
  <c r="N6" i="10"/>
  <c r="L6" i="10"/>
  <c r="N5" i="10"/>
  <c r="L5" i="10"/>
  <c r="N4" i="10"/>
  <c r="L4" i="10"/>
  <c r="N5" i="9"/>
  <c r="L5" i="9"/>
  <c r="N4" i="9"/>
  <c r="L4" i="9"/>
  <c r="N5" i="8"/>
  <c r="L5" i="8"/>
  <c r="N4" i="8"/>
  <c r="L4" i="8"/>
  <c r="N5" i="7"/>
  <c r="L5" i="7"/>
  <c r="N4" i="7"/>
  <c r="L4" i="7"/>
  <c r="N5" i="6"/>
  <c r="L5" i="6"/>
  <c r="N4" i="6"/>
  <c r="L4" i="6"/>
  <c r="N5" i="5"/>
  <c r="L5" i="5"/>
  <c r="N4" i="5"/>
  <c r="L4" i="5"/>
  <c r="L4" i="4"/>
  <c r="N4" i="4" s="1"/>
  <c r="N6" i="4" s="1"/>
  <c r="N5" i="3"/>
  <c r="L5" i="3"/>
  <c r="N4" i="3"/>
  <c r="L4" i="3"/>
  <c r="N8" i="2"/>
  <c r="L8" i="2"/>
  <c r="N7" i="2"/>
  <c r="L7" i="2"/>
  <c r="N6" i="2"/>
  <c r="L6" i="2"/>
  <c r="N5" i="2"/>
  <c r="L5" i="2"/>
  <c r="N4" i="2"/>
  <c r="L4" i="2"/>
  <c r="L6" i="1"/>
  <c r="N5" i="1"/>
  <c r="L5" i="1"/>
  <c r="N4" i="1"/>
  <c r="N6" i="1" s="1"/>
  <c r="L4" i="1"/>
  <c r="L6" i="4" l="1"/>
</calcChain>
</file>

<file path=xl/sharedStrings.xml><?xml version="1.0" encoding="utf-8"?>
<sst xmlns="http://schemas.openxmlformats.org/spreadsheetml/2006/main" count="1502" uniqueCount="196">
  <si>
    <t>(P1) Pakiet 1 Aparatura RTG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</si>
  <si>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</si>
  <si>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</si>
  <si>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</si>
  <si>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</si>
  <si>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</si>
  <si>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</si>
  <si>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</si>
  <si>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</si>
  <si>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</si>
  <si>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</si>
  <si>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</si>
  <si>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Wartość netto [zł]</t>
  </si>
  <si>
    <t>VAT %</t>
  </si>
  <si>
    <t>Wartość brutto [zł]</t>
  </si>
  <si>
    <t>USOB-0001 APARATURA  MEDYCZNA-PRZEGLĄD</t>
  </si>
  <si>
    <t>Przegląd techniczny aparat LUMINOS dRF Max (stacjonarny ze skopią telekomando) SN:5876</t>
  </si>
  <si>
    <t>sztuka</t>
  </si>
  <si>
    <t>Przegląd techniczny aparat Mobilett Mira Max jezdny SN: 3423</t>
  </si>
  <si>
    <t>Razem</t>
  </si>
  <si>
    <t>(P2) Pakiet 2 Aparatura RTG</t>
  </si>
  <si>
    <t>Przegląd techniczny aparat Samsung GM85 jezdny z bezprzewodowym detektorem SN:57GMM32WB00001D</t>
  </si>
  <si>
    <t>Przegląd techniczny aparat Samsung GM85 jezdny z bezprzewodowym detektorem SN: 57NXM33WB00001R</t>
  </si>
  <si>
    <t>Przegląd techniczny aparatu Samsung GC85A (stacjonarny podsufitowy z 2 detektorami) SN:56ARM3FNC00001V</t>
  </si>
  <si>
    <t>Przegląd techniczny kalibracja detektorów dla GM85 2 sztuki i GC85A 2 sztuki</t>
  </si>
  <si>
    <t>(P3) Pakiet 3 Mammograf</t>
  </si>
  <si>
    <t>Przegląd techniczny aparatu SELENIA DIMENSIONS 3D z wyposażeniem ( przystawka do biopsji AFFIRM) SN:SDM131501363</t>
  </si>
  <si>
    <t>(P4) Pakiet 4 Tomograf  komputerowy</t>
  </si>
  <si>
    <t>Przegląd techniczny aparat REVOLUTION EVO SN:CBDGG2000301HM; PL1584CT02</t>
  </si>
  <si>
    <t>(P5) Pakiet 5 Tomograf Komputerowy</t>
  </si>
  <si>
    <t>Przegląd techniczny aparat SOMATOM go. TOP SN:119894</t>
  </si>
  <si>
    <t>(P6) Pakiet 6 Tomograf okulistyczny</t>
  </si>
  <si>
    <t>Przegląd techniczny aparatu DRI OCT TRITON PLUS SN:990612/2018</t>
  </si>
  <si>
    <t>(P7) Pakiet 7 Tomograf okulistyczny</t>
  </si>
  <si>
    <t>Przegląd techniczny aparatu SPEKTRALNY TOMOGRAF KOMPUTEROWY typ REVO FC 130 SN: 1935284/X</t>
  </si>
  <si>
    <t>(P8) Pakiet 8 Rezonans magnetyczny</t>
  </si>
  <si>
    <t>Przegląd techniczny aparatu SIGNA ARTIST 1,5 T IPM SN:PM0326 (PG45S2100197SC)</t>
  </si>
  <si>
    <t>(P9) Pakiet 9 System chłodzenia sprężarki helu RM – układ tzw. „wody lodowej”</t>
  </si>
  <si>
    <t>Przegląd techniczny System chłodzenia sprężarki helu RM – układ tzw. „wody lodowej”</t>
  </si>
  <si>
    <t>(P10) Pakiet 10 Aparaty do znieczuleń</t>
  </si>
  <si>
    <t>Przegląd techniczny aparatu S/5 AESPIRE (monitor Datex-Ohmeda) SN:ANCN01348</t>
  </si>
  <si>
    <t>Przegląd techniczny aparatu S/5 AESPIRE (monitor Datex-Ohmeda) SN:ANCN01349</t>
  </si>
  <si>
    <t>Przegląd techniczny - wymiana czujnika tlenu</t>
  </si>
  <si>
    <t>Przegląd techniczny - wymiana akumulatorów</t>
  </si>
  <si>
    <t>(P11) Pakiet 11 Aparaty do znieczuleń</t>
  </si>
  <si>
    <t>Przegląd techniczny aparatu WATO EX 55 (monitor BeneView T8) SN:ES-33000825</t>
  </si>
  <si>
    <t>Przegląd techniczny aparatu WATO EX 55 (monitor BeneView T8) SN:ES-33000826</t>
  </si>
  <si>
    <t>(P12) Pakiet 12 Respiratory</t>
  </si>
  <si>
    <t>Przegląd techniczny aparatu Respirator SV300 SN:GB-68001954 /2016</t>
  </si>
  <si>
    <t>Przegląd techniczny aparatu Respirator SV300 SN:GB-68001952 /2016</t>
  </si>
  <si>
    <t>Przegląd techniczny aparatu Respirator SV300 SN:GB-68001953 /2016</t>
  </si>
  <si>
    <t>Przegląd techniczny aparatu Respirator SV300 SN:GB-OC035684 /2021</t>
  </si>
  <si>
    <t>Przegląd techniczny aparatu Respirator SV300 SN:GB-26054783 /2022</t>
  </si>
  <si>
    <t>Przegląd techniczny- wymiana czujnika tlenu</t>
  </si>
  <si>
    <t>(P13) Pakiet 13 Respiratory</t>
  </si>
  <si>
    <t>Przegląd techniczny aparatu Respirator CAREVENT MRI SN:CUM 7357-2007</t>
  </si>
  <si>
    <t>Przegląd techniczny aparatu Respirator MEDUMAT Standard 2 SN:5637</t>
  </si>
  <si>
    <t>Przegląd techniczny aparatu Respirator transportowy MEDUMAT WM 9600 SN:11425</t>
  </si>
  <si>
    <t>Przegląd techniczny aparatu Respirator transportowy MEDUMAT Transport SN:11282</t>
  </si>
  <si>
    <t>Przegląd techniczny aparatu Respirator transportowy MEDUMAT Transport SN:11271</t>
  </si>
  <si>
    <t>Przegląd techniczny -wymiana akumulatorów MEDUMAT ( 2 sztuki na aparat)</t>
  </si>
  <si>
    <t>(P14) Pakiet 14 Respiratory</t>
  </si>
  <si>
    <t>Przegląd techniczny aparatu Respirator EVE IN SN:S07020411000219</t>
  </si>
  <si>
    <t>Przegląd techniczny aparatu Respirator EVE IN SN:S07020411000223</t>
  </si>
  <si>
    <t>Przegląd techniczny aparatu Respirator EVE IN SN:S07020411000216</t>
  </si>
  <si>
    <t>(P15) Pakiet 15 Respiratory</t>
  </si>
  <si>
    <t>Przegląd techniczny aparatu Respirator TRILOGY 202 SN:TV02002170E</t>
  </si>
  <si>
    <t>Przegląd techniczny aparatu Respirator TRILOGY 202 SN:TV02002170B</t>
  </si>
  <si>
    <t>Przegląd techniczny aparatu Respirator TRILOGY EV300 SN:H301234112A99</t>
  </si>
  <si>
    <t>(P16) Pakiet 16 Respiratory</t>
  </si>
  <si>
    <t>Przegląd techniczny aparatu Respirator Astral 150 typ 27013 SN:22181076744</t>
  </si>
  <si>
    <t>Przegląd techniczny aparatu Respirator Astral 150 typ 27013 SN:22201166433</t>
  </si>
  <si>
    <t>Przegląd techniczny aparatu Respirator Astral 150 typ 27013 SN:22201166431</t>
  </si>
  <si>
    <t>Przegląd techniczny aparatu Respirator stacjonarno-transportowy bellavista Basic SN:MB170210</t>
  </si>
  <si>
    <t>Przegląd techniczny- wymiana czujnika tlenu aparatu  bellavista Basic SN:MB170210</t>
  </si>
  <si>
    <t>Przegląd techniczny- wymiana akumulatora aparatu  bellavista Basic SN:MB170210</t>
  </si>
  <si>
    <t>(P17) Pakiet 17 Aparatura audiologiczna</t>
  </si>
  <si>
    <t>Przegląd techniczny aparatu Audiometr AT235 SN:941443</t>
  </si>
  <si>
    <t>Przegląd techniczny aparatu Audiometr AD 629B SN:1024705</t>
  </si>
  <si>
    <t>Przegląd techniczny aparatu OtoRead Clinical SN:1049085</t>
  </si>
  <si>
    <t>Przegląd techniczny aparatu OtoRead Screener SN: IA3001268</t>
  </si>
  <si>
    <t>Przegląd techniczny aparatu System ABR EP 15 SN:0941973</t>
  </si>
  <si>
    <t>Przegląd techniczny aparatu Otoemisja Titan  SN:0999081</t>
  </si>
  <si>
    <t>Przegląd techniczny aparatu VNG VIDEONYSTAGMOGRAF Visual Eyes VE 525 z wyposażeniem  SN:1044761</t>
  </si>
  <si>
    <t>(P18) Pakiet 18 Automatyczne wstrzykiwacze kontrastu</t>
  </si>
  <si>
    <t>Przegląd techniczny aparatu ACCUTRON HP Medtron  SN:832021023</t>
  </si>
  <si>
    <t>Przegląd techniczny aparatu ACCUTRON HP Medtron  SN:832021087</t>
  </si>
  <si>
    <t>Przegląd techniczny aparatu Spectris Soleris EP SN:310123</t>
  </si>
  <si>
    <t>Przegląd techniczny aparatu Stellant WCRU EP SN:303430</t>
  </si>
  <si>
    <t>(P19) Pakiet 19 Spirometr</t>
  </si>
  <si>
    <t>Przegląd techniczny aparatu Lung Test Mobile SN:201300140</t>
  </si>
  <si>
    <t>(P20) Pakiet 20 Aparaty USG</t>
  </si>
  <si>
    <t>Przegląd techniczny aparatu VINNO E-10 SN:U191647006</t>
  </si>
  <si>
    <t>Przegląd techniczny aparatu ACUSON NX3 Elite SN:501445</t>
  </si>
  <si>
    <t>Przegląd techniczny aparatu DC-70 X-Insight SN:CJ1-92000576</t>
  </si>
  <si>
    <t>Przegląd techniczny aparatu CONSONA N8 SN:LP7-36000866</t>
  </si>
  <si>
    <t>Przegląd techniczny aparatu E-Cube8 Diamond SN:L02640</t>
  </si>
  <si>
    <t>Przegląd techniczny aparatu RS80 EVO SN:S21RM3HR00005P</t>
  </si>
  <si>
    <t>Przegląd techniczny aparatu Samsung V7 SN:S3J5M3HXA00002M</t>
  </si>
  <si>
    <t>Przegląd techniczny aparatu Samsung V7 SN:S30FM3HWA00003M</t>
  </si>
  <si>
    <t>Przegląd techniczny aparatu XPro80 ESAOTE SN:8500551</t>
  </si>
  <si>
    <t>Przegląd techniczny aparatu Wisonic NAVI S SN:WA55-1A01746</t>
  </si>
  <si>
    <t>Przegląd techniczny aparatu Sono Site PX Fujifilm S SN:05FP2J</t>
  </si>
  <si>
    <t>Przegląd techniczny aparatu BK3000 BK Medical  SN:2007072</t>
  </si>
  <si>
    <t>(P21) Pakiet 21 Aparaty USG</t>
  </si>
  <si>
    <t>Przegląd techniczny aparatu AFFINITI 50 ULTRASOUND INC. NUSM253  SN:USN17D1374</t>
  </si>
  <si>
    <t>Przegląd techniczny aparatu SPARQ  SN:US82011343</t>
  </si>
  <si>
    <t>Przegląd techniczny aparatu SPARQ  SN:US81710999</t>
  </si>
  <si>
    <t>Przegląd techniczny aparatu Echokardiograf EPIQ7 3D  SN:US719B0483</t>
  </si>
  <si>
    <t>Przegląd techniczny aparatu AFFINITI CVx SN:US721R0859</t>
  </si>
  <si>
    <t>Przegląd techniczny aparatu AFFINITI CVx SN:USO 21R1812</t>
  </si>
  <si>
    <t>Przegląd techniczny aparatu AFFINITI G70 SN:US318F0092</t>
  </si>
  <si>
    <t>Przegląd techniczny aparatu AFFINITI 70 SN:USO18F0952</t>
  </si>
  <si>
    <t>Przegląd techniczny aparatu AFFINITI 70 SN:USO18F1415</t>
  </si>
  <si>
    <t>Przegląd techniczny aparatu Echokardiograf EPIQ 5G SN:USN19C0793</t>
  </si>
  <si>
    <t>Przegląd techniczny aparatu Affiniti 30 SN:US921E0248</t>
  </si>
  <si>
    <t>Przegląd techniczny aparatu Affiniti 50 Ultrasound System SN:USO23D1594</t>
  </si>
  <si>
    <t>(P22) Pakiet 22 Aparat do badań EMG</t>
  </si>
  <si>
    <t>Przegląd techniczny aparatu Nicolet EDX (Viking) SN:RY130147M</t>
  </si>
  <si>
    <t>(P23) Pakiet 23 Diatermie chirurgiczne</t>
  </si>
  <si>
    <t>Przegląd techniczny aparatu VIO300D + APC2+ ICC200 SN:11282458; 11282163; D3507</t>
  </si>
  <si>
    <t>Przegląd techniczny aparatu VIO3 + APC3 SN:11510160; 11510193</t>
  </si>
  <si>
    <t>Przegląd techniczny aparatu VIO 100C SN:11558530</t>
  </si>
  <si>
    <t>Przegląd techniczny aparatu VIO3005 APC2 SN:11557782; 11556571</t>
  </si>
  <si>
    <t>(P24) Pakiet 24 Diatermie chirurgiczne</t>
  </si>
  <si>
    <t>Przegląd techniczny aparatu ARC 250 SN:25000326</t>
  </si>
  <si>
    <t>Przegląd techniczny aparatu ARC 250 SN:ARC25001037</t>
  </si>
  <si>
    <t>(P25) Pakiet 25 Diatermie chirurgiczne</t>
  </si>
  <si>
    <t>Przegląd techniczny aparatu Valeylab FT 10 SN:T9K38111DX</t>
  </si>
  <si>
    <t>(P26) Pakiet 26 Myjnie endoskopowe</t>
  </si>
  <si>
    <t>Przegląd techniczny aparatu CYW-100 SN:BG-EW10-2-ACINP/2017</t>
  </si>
  <si>
    <t>Przegląd techniczny aparatu CYW-100 SN:CA-EW10-1-ACANP</t>
  </si>
  <si>
    <t>Przegląd techniczny aparatu CYW DUO SN:CBEWRE-2-AAC</t>
  </si>
  <si>
    <t>Przegląd techniczny aparatu CYW DUO SN:BH-EWRE-1-AAD</t>
  </si>
  <si>
    <t>(P27) Pakiet 27 Urządzenia Centralnej Sterylizatornii</t>
  </si>
  <si>
    <t>Przegląd techniczny Myjnia dezynfektor S-8668-1 SN:W 500 21880</t>
  </si>
  <si>
    <t>Przegląd techniczny Myjnia dezynfektor 46-5-203 SN:W 500 22891</t>
  </si>
  <si>
    <t>Przegląd techniczny Sterylizator ciśnieniowy HS 6613ER2 SN:2109912-010-01/2010-0120</t>
  </si>
  <si>
    <t>Przegląd techniczny Sterylizator ciśnieniowy HS 6613ER2 SN:2109912-010-02/2010-0118</t>
  </si>
  <si>
    <t>Przegląd techniczny Suszarka S-363 SN:W 50021646</t>
  </si>
  <si>
    <t>Przegląd techniczny Zgrzewarka rotacyjna HAWO HM 950 DC-V SN:523830</t>
  </si>
  <si>
    <t>Przegląd techniczny Zgrzewarka rotacyjna HAWO HM 850 DC-V SN:506830</t>
  </si>
  <si>
    <t>Przegląd techniczny System T-DOC</t>
  </si>
  <si>
    <t>Przegląd techniczny wymiana uszczelek drzwi w sterylizatorze HS66</t>
  </si>
  <si>
    <t>(P28) Pakiet 28 Urządzenia Centralnej Sterylizatornii</t>
  </si>
  <si>
    <t>Przegląd techniczny Myjnia MAT LD500 SN:L-0547275031</t>
  </si>
  <si>
    <t>Przegląd techniczny Myjnia MAT LD1000 SN:L-0547475058</t>
  </si>
  <si>
    <t>Przegląd techniczny Suszarka MDC A SUS 10695 SN:1-201110</t>
  </si>
  <si>
    <t>Przegląd techniczny wymiana uszczelek drzwi w myjniach Matachana</t>
  </si>
  <si>
    <t>(P29) Pakiet 29 Urządzenia Centralnej Sterylizatornii</t>
  </si>
  <si>
    <t>Przegląd techniczny Sterylizator niskotemperaturowy Steri Vac 5GS SN:BB000099</t>
  </si>
  <si>
    <t>(P30) Pakiet 30 Urządzenie do masażu klatki piersiowej</t>
  </si>
  <si>
    <t>Przegląd techniczny Urządzenie do masażu klatki piersiowej LUCAS 2 SN:30136721</t>
  </si>
  <si>
    <t>Przegląd techniczny Urządzenie do masażu klatki piersiowej LUCAS 3 SN:35186062</t>
  </si>
  <si>
    <t>Przegląd techniczny Urządzenie do masażu klatki piersiowej LUCAS 3 SN:3518C614</t>
  </si>
  <si>
    <t>Przegląd techniczny Urządzenie do masażu klatki piersiowej LUCAS 3e SN:3518C615</t>
  </si>
  <si>
    <t>Przegląd techniczny Urządzenie do masażu klatki piersiowej LUCAS 3e SN:3523GK93</t>
  </si>
  <si>
    <t>(P31) Pakiet 31 Urządzenie do masażu klatki piersiowej</t>
  </si>
  <si>
    <t>Przegląd techniczny Urządzenie do mechanicznej kompresji klatki piersiowej EASY PULSE SN:4000.001213</t>
  </si>
  <si>
    <t>Przegląd techniczny Urządzenie do mechanicznej kompresji klatki piersiowej Corpuls CPR SN:21400224</t>
  </si>
  <si>
    <t>Przegląd techniczny Urządzenie do mechanicznej kompresji klatki piersiowej Corpuls CPR SN:20400579</t>
  </si>
  <si>
    <t>(P32) Pakiet 32 Komora kriogeniczna</t>
  </si>
  <si>
    <t>Przegląd techniczny komora kriogeniczna AMAZING MX4CP SN: 016/2012</t>
  </si>
  <si>
    <t>(P33) Pakiet 33 Urządzenie do krioterapii</t>
  </si>
  <si>
    <t>Przegląd techniczny Urządzenie do krioterapii KRIOPOL R30 SN: 133/12/2015</t>
  </si>
  <si>
    <t>(P34) Pakiet 34 Angiografy</t>
  </si>
  <si>
    <t>Przegląd techniczny AZURION 3 M12 SN: 15</t>
  </si>
  <si>
    <t>Przegląd techniczny AZURION 7 M20 SN: NS293</t>
  </si>
  <si>
    <t>(P35) Pakiet 35 Aparatura okulistyczna</t>
  </si>
  <si>
    <t>Przegląd techniczny Biometr medyczny do obliczania wszczepu soczewki do operacji zaćmy MASTER 700 SN: 1203473/2018</t>
  </si>
  <si>
    <t>(P36) Pakiet 36 Komory laminarne, dygestorium</t>
  </si>
  <si>
    <t>Przegląd techniczny Dygestorium BIOBASE BIOTECH FH1200 SN:FH12X2002031</t>
  </si>
  <si>
    <t>Przegląd techniczny Dygestorium BIOBASE BIOTECH FH1200 SN:FH12X2002027</t>
  </si>
  <si>
    <t>Przegląd techniczny Dygestorium BIOBASE BIOTECH FH1200 SN:FH12X2002022</t>
  </si>
  <si>
    <t>(P37) Pakiet 37 Komory laminarne, dygestorium</t>
  </si>
  <si>
    <t>Przegląd techniczny DYGESTORIUM DSL-12.00 LC CR</t>
  </si>
  <si>
    <t>Przegląd techniczny Komora laminarna BIOTEKTUM 1.5 Comfort SN:91515.238</t>
  </si>
  <si>
    <t>Przegląd techniczny Komora laminarna BIOTEKTUM 1.5 Comfort SN:91515.237</t>
  </si>
  <si>
    <t>Przegląd techniczny Komora laminarna BIOTEKTUM 1.5 Comfort SN:91810.236</t>
  </si>
  <si>
    <t>Przegląd techniczny Komora z pionowym przepływem NeoTec 1600 v Flow Elkar SN:NT/VF/031020</t>
  </si>
  <si>
    <t>(P38) Pakiet 38 Komory laminarne, dygestorium</t>
  </si>
  <si>
    <t>Przegląd techniczny Komora  laminarna do cytostatyków BERNER CLAIRE PRO C-3-130</t>
  </si>
  <si>
    <t>Przegląd techniczny Nastołowy wyciąg laboratoryjny VETOX 120</t>
  </si>
  <si>
    <t>Przegląd techniczny Śluza materiałowa z systemem wentylacji CAPT 500 SN:5817/18</t>
  </si>
  <si>
    <t>Przegląd techniczny Śluza materiałowa z systemem wentylacji CAPT 500 SN:5818/18</t>
  </si>
  <si>
    <t>Przegląd techniczny Urządzenie do szczelnego pakowania odpadów  BERNER SEALSAFE</t>
  </si>
  <si>
    <t>(P39) Pakiet 39 Aparatura medyczna</t>
  </si>
  <si>
    <t>Przegląd techniczny Monitor nerwów C2 SN:18G027</t>
  </si>
  <si>
    <t>(P40) Pakiet 40 Aparatura medyczna</t>
  </si>
  <si>
    <t>Przegląd techniczny Tor laparoskopowy z wyposażeniem Aesculap (PV800; STEROWNIK KAMERY FULL HD CMOS PV480; ŹRÓDŁO ŚWIATŁA LED OP950  SN:211136 (965723 965836)</t>
  </si>
  <si>
    <t>Przegląd techniczny Tor laparoskopowy EV 3.0 3D z wyposażeniem Aesculap ( PV800; STEROWNIK KAMERY EV 3.0 PV630; ŹRÓDŁO ŚWIATŁA LED OP950 SN:221109; 983392; 981261</t>
  </si>
  <si>
    <t>(P41) Pakiet 41 Aparatura medyczna</t>
  </si>
  <si>
    <t>Przegląd techniczny Urządzenie do suchego rozmrażania osocza SAHARA III SN: 99125938</t>
  </si>
  <si>
    <t>x</t>
  </si>
  <si>
    <t>Szkolenie minimum 4 dni z wykonywania badań z bramkowaniem EKG na  tomografie komputerowym, który  wyposażony jest w niezbędne opcje kardiologiczne (m.in SmartScorePro, EKGViewer, SnapShot Pulse i inne) oraz monitor kardiologiczny Ivy 7800.</t>
  </si>
  <si>
    <t>402-04-04-06 Pozostałe usługi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</si>
</sst>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>
      <alignment horizontal="center"/>
    </xf>
    <xf numFmtId="1" fontId="0" fillId="0" borderId="0" xfId="0" applyNumberFormat="1"/>
    <xf numFmtId="0" fontId="0" fillId="0" borderId="1" xfId="0" applyBorder="1" applyAlignment="1" applyProtection="1">
      <alignment horizontal="center" vertical="top" wrapText="1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left" vertical="top" wrapText="1"/>
      <protection locked="0"/>
    </xf>
    <xf numFmtId="0" fontId="0" fillId="0" borderId="3" xfId="0" applyBorder="1" applyAlignment="1" applyProtection="1">
      <alignment horizontal="center" vertical="top" wrapText="1"/>
      <protection locked="0"/>
    </xf>
    <xf numFmtId="164" fontId="0" fillId="0" borderId="3" xfId="0" applyNumberFormat="1" applyBorder="1" applyAlignment="1" applyProtection="1">
      <alignment horizontal="center"/>
      <protection locked="0"/>
    </xf>
    <xf numFmtId="164" fontId="0" fillId="0" borderId="3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0" fontId="0" fillId="0" borderId="2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0" fontId="0" fillId="0" borderId="2" xfId="0" applyBorder="1" applyAlignment="1" applyProtection="1">
      <alignment horizontal="center" vertical="top" wrapText="1"/>
      <protection locked="0"/>
    </xf>
    <xf numFmtId="164" fontId="0" fillId="0" borderId="2" xfId="0" applyNumberFormat="1" applyBorder="1" applyAlignment="1" applyProtection="1">
      <alignment horizontal="center"/>
      <protection locked="0"/>
    </xf>
    <xf numFmtId="164" fontId="0" fillId="0" borderId="2" xfId="0" applyNumberFormat="1" applyBorder="1" applyAlignment="1">
      <alignment horizontal="center"/>
    </xf>
    <xf numFmtId="1" fontId="0" fillId="0" borderId="5" xfId="0" applyNumberFormat="1" applyBorder="1" applyAlignment="1" applyProtection="1">
      <alignment horizontal="center"/>
      <protection locked="0"/>
    </xf>
    <xf numFmtId="1" fontId="0" fillId="0" borderId="6" xfId="0" applyNumberFormat="1" applyBorder="1" applyAlignment="1" applyProtection="1">
      <alignment horizontal="center"/>
      <protection locked="0"/>
    </xf>
    <xf numFmtId="0" fontId="0" fillId="0" borderId="3" xfId="0" applyBorder="1" applyAlignment="1">
      <alignment horizontal="centerContinuous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"/>
  <sheetViews>
    <sheetView tabSelected="1" workbookViewId="0">
      <selection activeCell="F15" sqref="F1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1" width="15.7109375" customWidth="1"/>
    <col min="12" max="12" width="13.42578125" customWidth="1"/>
    <col min="13" max="13" width="9" style="12" customWidth="1"/>
    <col min="14" max="14" width="18" customWidth="1"/>
  </cols>
  <sheetData>
    <row r="1" spans="1:14" ht="18.75" x14ac:dyDescent="0.3">
      <c r="F1" s="1" t="s">
        <v>0</v>
      </c>
    </row>
    <row r="2" spans="1:14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8" t="s">
        <v>13</v>
      </c>
      <c r="N2" s="2" t="s">
        <v>14</v>
      </c>
    </row>
    <row r="3" spans="1:14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9">
        <v>13</v>
      </c>
      <c r="N3" s="3">
        <v>14</v>
      </c>
    </row>
    <row r="4" spans="1:14" ht="60" x14ac:dyDescent="0.25">
      <c r="A4" s="4">
        <v>1</v>
      </c>
      <c r="B4" s="7"/>
      <c r="C4" s="7" t="s">
        <v>15</v>
      </c>
      <c r="D4" s="7" t="s">
        <v>16</v>
      </c>
      <c r="E4" s="13" t="s">
        <v>193</v>
      </c>
      <c r="F4" s="13" t="s">
        <v>193</v>
      </c>
      <c r="G4" s="13" t="s">
        <v>193</v>
      </c>
      <c r="H4" s="4" t="s">
        <v>17</v>
      </c>
      <c r="I4" s="4" t="s">
        <v>193</v>
      </c>
      <c r="J4" s="6">
        <v>2</v>
      </c>
      <c r="K4" s="6"/>
      <c r="L4" s="5">
        <f>J4*K4</f>
        <v>0</v>
      </c>
      <c r="M4" s="10">
        <v>8</v>
      </c>
      <c r="N4" s="5">
        <f>L4+ROUND(L4*M4/100,2)</f>
        <v>0</v>
      </c>
    </row>
    <row r="5" spans="1:14" ht="60" x14ac:dyDescent="0.25">
      <c r="A5" s="4">
        <v>2</v>
      </c>
      <c r="B5" s="7"/>
      <c r="C5" s="7" t="s">
        <v>15</v>
      </c>
      <c r="D5" s="7" t="s">
        <v>18</v>
      </c>
      <c r="E5" s="13" t="s">
        <v>193</v>
      </c>
      <c r="F5" s="13" t="s">
        <v>193</v>
      </c>
      <c r="G5" s="13" t="s">
        <v>193</v>
      </c>
      <c r="H5" s="4" t="s">
        <v>17</v>
      </c>
      <c r="I5" s="4"/>
      <c r="J5" s="6">
        <v>2</v>
      </c>
      <c r="K5" s="6"/>
      <c r="L5" s="5">
        <f>J5*K5</f>
        <v>0</v>
      </c>
      <c r="M5" s="10">
        <v>8</v>
      </c>
      <c r="N5" s="5">
        <f>L5+ROUND(L5*M5/100,2)</f>
        <v>0</v>
      </c>
    </row>
    <row r="6" spans="1:14" x14ac:dyDescent="0.25">
      <c r="I6" t="s">
        <v>19</v>
      </c>
      <c r="J6" s="5"/>
      <c r="K6" s="5"/>
      <c r="L6" s="5">
        <f>SUM(L4:L5)</f>
        <v>0</v>
      </c>
      <c r="M6" s="11"/>
      <c r="N6" s="5">
        <f>SUM(N4:N5)</f>
        <v>0</v>
      </c>
    </row>
  </sheetData>
  <pageMargins left="0.7" right="0.7" top="0.75" bottom="0.75" header="0.3" footer="0.3"/>
  <pageSetup paperSize="9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N8"/>
  <sheetViews>
    <sheetView workbookViewId="0">
      <selection activeCell="F13" sqref="F13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1" width="15.7109375" customWidth="1"/>
    <col min="12" max="12" width="13.42578125" customWidth="1"/>
    <col min="13" max="13" width="9" style="12" customWidth="1"/>
    <col min="14" max="14" width="18" customWidth="1"/>
  </cols>
  <sheetData>
    <row r="1" spans="1:14" ht="18.75" x14ac:dyDescent="0.3">
      <c r="F1" s="1" t="s">
        <v>39</v>
      </c>
    </row>
    <row r="2" spans="1:14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8" t="s">
        <v>13</v>
      </c>
      <c r="N2" s="2" t="s">
        <v>14</v>
      </c>
    </row>
    <row r="3" spans="1:14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9">
        <v>13</v>
      </c>
      <c r="N3" s="3">
        <v>14</v>
      </c>
    </row>
    <row r="4" spans="1:14" ht="60" x14ac:dyDescent="0.25">
      <c r="A4" s="4">
        <v>14</v>
      </c>
      <c r="B4" s="7"/>
      <c r="C4" s="7" t="s">
        <v>15</v>
      </c>
      <c r="D4" s="7" t="s">
        <v>40</v>
      </c>
      <c r="E4" s="13" t="s">
        <v>193</v>
      </c>
      <c r="F4" s="13" t="s">
        <v>193</v>
      </c>
      <c r="G4" s="13" t="s">
        <v>193</v>
      </c>
      <c r="H4" s="4" t="s">
        <v>17</v>
      </c>
      <c r="I4" s="4"/>
      <c r="J4" s="6">
        <v>2</v>
      </c>
      <c r="K4" s="6"/>
      <c r="L4" s="5">
        <f>J4*K4</f>
        <v>0</v>
      </c>
      <c r="M4" s="10">
        <v>8</v>
      </c>
      <c r="N4" s="5">
        <f>L4+ROUND(L4*M4/100,2)</f>
        <v>0</v>
      </c>
    </row>
    <row r="5" spans="1:14" ht="60" x14ac:dyDescent="0.25">
      <c r="A5" s="4">
        <v>15</v>
      </c>
      <c r="B5" s="7"/>
      <c r="C5" s="7" t="s">
        <v>15</v>
      </c>
      <c r="D5" s="7" t="s">
        <v>41</v>
      </c>
      <c r="E5" s="13" t="s">
        <v>193</v>
      </c>
      <c r="F5" s="13" t="s">
        <v>193</v>
      </c>
      <c r="G5" s="13" t="s">
        <v>193</v>
      </c>
      <c r="H5" s="4" t="s">
        <v>17</v>
      </c>
      <c r="I5" s="4"/>
      <c r="J5" s="6">
        <v>2</v>
      </c>
      <c r="K5" s="6"/>
      <c r="L5" s="5">
        <f>J5*K5</f>
        <v>0</v>
      </c>
      <c r="M5" s="10">
        <v>8</v>
      </c>
      <c r="N5" s="5">
        <f>L5+ROUND(L5*M5/100,2)</f>
        <v>0</v>
      </c>
    </row>
    <row r="6" spans="1:14" ht="60" x14ac:dyDescent="0.25">
      <c r="A6" s="4">
        <v>16</v>
      </c>
      <c r="B6" s="7"/>
      <c r="C6" s="7" t="s">
        <v>15</v>
      </c>
      <c r="D6" s="7" t="s">
        <v>42</v>
      </c>
      <c r="E6" s="13" t="s">
        <v>193</v>
      </c>
      <c r="F6" s="13" t="s">
        <v>193</v>
      </c>
      <c r="G6" s="13" t="s">
        <v>193</v>
      </c>
      <c r="H6" s="4" t="s">
        <v>17</v>
      </c>
      <c r="I6" s="4"/>
      <c r="J6" s="6">
        <v>2</v>
      </c>
      <c r="K6" s="6"/>
      <c r="L6" s="5">
        <f>J6*K6</f>
        <v>0</v>
      </c>
      <c r="M6" s="10">
        <v>8</v>
      </c>
      <c r="N6" s="5">
        <f>L6+ROUND(L6*M6/100,2)</f>
        <v>0</v>
      </c>
    </row>
    <row r="7" spans="1:14" ht="60" x14ac:dyDescent="0.25">
      <c r="A7" s="4">
        <v>17</v>
      </c>
      <c r="B7" s="7"/>
      <c r="C7" s="7" t="s">
        <v>15</v>
      </c>
      <c r="D7" s="7" t="s">
        <v>43</v>
      </c>
      <c r="E7" s="13" t="s">
        <v>193</v>
      </c>
      <c r="F7" s="13" t="s">
        <v>193</v>
      </c>
      <c r="G7" s="13" t="s">
        <v>193</v>
      </c>
      <c r="H7" s="4" t="s">
        <v>17</v>
      </c>
      <c r="I7" s="4"/>
      <c r="J7" s="6">
        <v>2</v>
      </c>
      <c r="K7" s="6"/>
      <c r="L7" s="5">
        <f>J7*K7</f>
        <v>0</v>
      </c>
      <c r="M7" s="10">
        <v>8</v>
      </c>
      <c r="N7" s="5">
        <f>L7+ROUND(L7*M7/100,2)</f>
        <v>0</v>
      </c>
    </row>
    <row r="8" spans="1:14" x14ac:dyDescent="0.25">
      <c r="I8" t="s">
        <v>19</v>
      </c>
      <c r="J8" s="5"/>
      <c r="K8" s="5"/>
      <c r="L8" s="5">
        <f>SUM(L4:L7)</f>
        <v>0</v>
      </c>
      <c r="M8" s="11"/>
      <c r="N8" s="5">
        <f>SUM(N4:N7)</f>
        <v>0</v>
      </c>
    </row>
  </sheetData>
  <pageMargins left="0.7" right="0.7" top="0.75" bottom="0.75" header="0.3" footer="0.3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N8"/>
  <sheetViews>
    <sheetView workbookViewId="0">
      <selection activeCell="G13" sqref="G13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1" width="15.7109375" customWidth="1"/>
    <col min="12" max="12" width="13.42578125" customWidth="1"/>
    <col min="13" max="13" width="9" style="12" customWidth="1"/>
    <col min="14" max="14" width="18" customWidth="1"/>
  </cols>
  <sheetData>
    <row r="1" spans="1:14" ht="18.75" x14ac:dyDescent="0.3">
      <c r="F1" s="1" t="s">
        <v>44</v>
      </c>
    </row>
    <row r="2" spans="1:14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8" t="s">
        <v>13</v>
      </c>
      <c r="N2" s="2" t="s">
        <v>14</v>
      </c>
    </row>
    <row r="3" spans="1:14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9">
        <v>13</v>
      </c>
      <c r="N3" s="3">
        <v>14</v>
      </c>
    </row>
    <row r="4" spans="1:14" ht="60" x14ac:dyDescent="0.25">
      <c r="A4" s="4">
        <v>18</v>
      </c>
      <c r="B4" s="7"/>
      <c r="C4" s="7" t="s">
        <v>15</v>
      </c>
      <c r="D4" s="7" t="s">
        <v>45</v>
      </c>
      <c r="E4" s="13" t="s">
        <v>193</v>
      </c>
      <c r="F4" s="13" t="s">
        <v>193</v>
      </c>
      <c r="G4" s="13" t="s">
        <v>193</v>
      </c>
      <c r="H4" s="4" t="s">
        <v>17</v>
      </c>
      <c r="I4" s="4"/>
      <c r="J4" s="6">
        <v>2</v>
      </c>
      <c r="K4" s="6"/>
      <c r="L4" s="5">
        <f>J4*K4</f>
        <v>0</v>
      </c>
      <c r="M4" s="10">
        <v>8</v>
      </c>
      <c r="N4" s="5">
        <f>L4+ROUND(L4*M4/100,2)</f>
        <v>0</v>
      </c>
    </row>
    <row r="5" spans="1:14" ht="60" x14ac:dyDescent="0.25">
      <c r="A5" s="4">
        <v>19</v>
      </c>
      <c r="B5" s="7"/>
      <c r="C5" s="7" t="s">
        <v>15</v>
      </c>
      <c r="D5" s="7" t="s">
        <v>46</v>
      </c>
      <c r="E5" s="13" t="s">
        <v>193</v>
      </c>
      <c r="F5" s="13" t="s">
        <v>193</v>
      </c>
      <c r="G5" s="13" t="s">
        <v>193</v>
      </c>
      <c r="H5" s="4" t="s">
        <v>17</v>
      </c>
      <c r="I5" s="4"/>
      <c r="J5" s="6">
        <v>2</v>
      </c>
      <c r="K5" s="6"/>
      <c r="L5" s="5">
        <f>J5*K5</f>
        <v>0</v>
      </c>
      <c r="M5" s="10">
        <v>8</v>
      </c>
      <c r="N5" s="5">
        <f>L5+ROUND(L5*M5/100,2)</f>
        <v>0</v>
      </c>
    </row>
    <row r="6" spans="1:14" ht="60" x14ac:dyDescent="0.25">
      <c r="A6" s="4">
        <v>20</v>
      </c>
      <c r="B6" s="7"/>
      <c r="C6" s="7" t="s">
        <v>15</v>
      </c>
      <c r="D6" s="7" t="s">
        <v>42</v>
      </c>
      <c r="E6" s="13" t="s">
        <v>193</v>
      </c>
      <c r="F6" s="13" t="s">
        <v>193</v>
      </c>
      <c r="G6" s="13" t="s">
        <v>193</v>
      </c>
      <c r="H6" s="4" t="s">
        <v>17</v>
      </c>
      <c r="I6" s="4"/>
      <c r="J6" s="6">
        <v>2</v>
      </c>
      <c r="K6" s="6"/>
      <c r="L6" s="5">
        <f>J6*K6</f>
        <v>0</v>
      </c>
      <c r="M6" s="10">
        <v>8</v>
      </c>
      <c r="N6" s="5">
        <f>L6+ROUND(L6*M6/100,2)</f>
        <v>0</v>
      </c>
    </row>
    <row r="7" spans="1:14" ht="60" x14ac:dyDescent="0.25">
      <c r="A7" s="4">
        <v>21</v>
      </c>
      <c r="B7" s="7"/>
      <c r="C7" s="7" t="s">
        <v>15</v>
      </c>
      <c r="D7" s="7" t="s">
        <v>43</v>
      </c>
      <c r="E7" s="13" t="s">
        <v>193</v>
      </c>
      <c r="F7" s="13" t="s">
        <v>193</v>
      </c>
      <c r="G7" s="13" t="s">
        <v>193</v>
      </c>
      <c r="H7" s="4" t="s">
        <v>17</v>
      </c>
      <c r="I7" s="4"/>
      <c r="J7" s="6">
        <v>2</v>
      </c>
      <c r="K7" s="6"/>
      <c r="L7" s="5">
        <f>J7*K7</f>
        <v>0</v>
      </c>
      <c r="M7" s="10">
        <v>8</v>
      </c>
      <c r="N7" s="5">
        <f>L7+ROUND(L7*M7/100,2)</f>
        <v>0</v>
      </c>
    </row>
    <row r="8" spans="1:14" x14ac:dyDescent="0.25">
      <c r="I8" t="s">
        <v>19</v>
      </c>
      <c r="J8" s="5"/>
      <c r="K8" s="5"/>
      <c r="L8" s="5">
        <f>SUM(L4:L7)</f>
        <v>0</v>
      </c>
      <c r="M8" s="11"/>
      <c r="N8" s="5">
        <f>SUM(N4:N7)</f>
        <v>0</v>
      </c>
    </row>
  </sheetData>
  <pageMargins left="0.7" right="0.7" top="0.75" bottom="0.75" header="0.3" footer="0.3"/>
  <pageSetup paperSize="9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N11"/>
  <sheetViews>
    <sheetView workbookViewId="0">
      <selection activeCell="F8" sqref="F8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1" width="15.7109375" customWidth="1"/>
    <col min="12" max="12" width="13.42578125" customWidth="1"/>
    <col min="13" max="13" width="9" style="12" customWidth="1"/>
    <col min="14" max="14" width="18" customWidth="1"/>
  </cols>
  <sheetData>
    <row r="1" spans="1:14" ht="18.75" x14ac:dyDescent="0.3">
      <c r="F1" s="1" t="s">
        <v>47</v>
      </c>
    </row>
    <row r="2" spans="1:14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8" t="s">
        <v>13</v>
      </c>
      <c r="N2" s="2" t="s">
        <v>14</v>
      </c>
    </row>
    <row r="3" spans="1:14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9">
        <v>13</v>
      </c>
      <c r="N3" s="3">
        <v>14</v>
      </c>
    </row>
    <row r="4" spans="1:14" ht="60" x14ac:dyDescent="0.25">
      <c r="A4" s="4">
        <v>22</v>
      </c>
      <c r="B4" s="7"/>
      <c r="C4" s="7" t="s">
        <v>15</v>
      </c>
      <c r="D4" s="7" t="s">
        <v>48</v>
      </c>
      <c r="E4" s="13" t="s">
        <v>193</v>
      </c>
      <c r="F4" s="13" t="s">
        <v>193</v>
      </c>
      <c r="G4" s="13" t="s">
        <v>193</v>
      </c>
      <c r="H4" s="4" t="s">
        <v>17</v>
      </c>
      <c r="I4" s="4"/>
      <c r="J4" s="6">
        <v>2</v>
      </c>
      <c r="K4" s="6"/>
      <c r="L4" s="5">
        <f t="shared" ref="L4:L10" si="0">J4*K4</f>
        <v>0</v>
      </c>
      <c r="M4" s="10">
        <v>8</v>
      </c>
      <c r="N4" s="5">
        <f t="shared" ref="N4:N10" si="1">L4+ROUND(L4*M4/100,2)</f>
        <v>0</v>
      </c>
    </row>
    <row r="5" spans="1:14" ht="60" x14ac:dyDescent="0.25">
      <c r="A5" s="4">
        <v>23</v>
      </c>
      <c r="B5" s="7"/>
      <c r="C5" s="7" t="s">
        <v>15</v>
      </c>
      <c r="D5" s="7" t="s">
        <v>49</v>
      </c>
      <c r="E5" s="13" t="s">
        <v>193</v>
      </c>
      <c r="F5" s="13" t="s">
        <v>193</v>
      </c>
      <c r="G5" s="13" t="s">
        <v>193</v>
      </c>
      <c r="H5" s="4" t="s">
        <v>17</v>
      </c>
      <c r="I5" s="4"/>
      <c r="J5" s="6">
        <v>2</v>
      </c>
      <c r="K5" s="6"/>
      <c r="L5" s="5">
        <f t="shared" si="0"/>
        <v>0</v>
      </c>
      <c r="M5" s="10">
        <v>8</v>
      </c>
      <c r="N5" s="5">
        <f t="shared" si="1"/>
        <v>0</v>
      </c>
    </row>
    <row r="6" spans="1:14" ht="60" x14ac:dyDescent="0.25">
      <c r="A6" s="4">
        <v>24</v>
      </c>
      <c r="B6" s="7"/>
      <c r="C6" s="7" t="s">
        <v>15</v>
      </c>
      <c r="D6" s="7" t="s">
        <v>50</v>
      </c>
      <c r="E6" s="13" t="s">
        <v>193</v>
      </c>
      <c r="F6" s="13" t="s">
        <v>193</v>
      </c>
      <c r="G6" s="13" t="s">
        <v>193</v>
      </c>
      <c r="H6" s="4" t="s">
        <v>17</v>
      </c>
      <c r="I6" s="4"/>
      <c r="J6" s="6">
        <v>2</v>
      </c>
      <c r="K6" s="6"/>
      <c r="L6" s="5">
        <f t="shared" si="0"/>
        <v>0</v>
      </c>
      <c r="M6" s="10">
        <v>8</v>
      </c>
      <c r="N6" s="5">
        <f t="shared" si="1"/>
        <v>0</v>
      </c>
    </row>
    <row r="7" spans="1:14" ht="60" x14ac:dyDescent="0.25">
      <c r="A7" s="4">
        <v>25</v>
      </c>
      <c r="B7" s="7"/>
      <c r="C7" s="7" t="s">
        <v>15</v>
      </c>
      <c r="D7" s="7" t="s">
        <v>51</v>
      </c>
      <c r="E7" s="13" t="s">
        <v>193</v>
      </c>
      <c r="F7" s="13" t="s">
        <v>193</v>
      </c>
      <c r="G7" s="13" t="s">
        <v>193</v>
      </c>
      <c r="H7" s="4" t="s">
        <v>17</v>
      </c>
      <c r="I7" s="4"/>
      <c r="J7" s="6">
        <v>2</v>
      </c>
      <c r="K7" s="6"/>
      <c r="L7" s="5">
        <f t="shared" si="0"/>
        <v>0</v>
      </c>
      <c r="M7" s="10">
        <v>8</v>
      </c>
      <c r="N7" s="5">
        <f t="shared" si="1"/>
        <v>0</v>
      </c>
    </row>
    <row r="8" spans="1:14" ht="60" x14ac:dyDescent="0.25">
      <c r="A8" s="4">
        <v>26</v>
      </c>
      <c r="B8" s="7"/>
      <c r="C8" s="7" t="s">
        <v>15</v>
      </c>
      <c r="D8" s="7" t="s">
        <v>52</v>
      </c>
      <c r="E8" s="13" t="s">
        <v>193</v>
      </c>
      <c r="F8" s="13" t="s">
        <v>193</v>
      </c>
      <c r="G8" s="13" t="s">
        <v>193</v>
      </c>
      <c r="H8" s="4" t="s">
        <v>17</v>
      </c>
      <c r="I8" s="4"/>
      <c r="J8" s="6">
        <v>2</v>
      </c>
      <c r="K8" s="6"/>
      <c r="L8" s="5">
        <f t="shared" si="0"/>
        <v>0</v>
      </c>
      <c r="M8" s="10">
        <v>8</v>
      </c>
      <c r="N8" s="5">
        <f t="shared" si="1"/>
        <v>0</v>
      </c>
    </row>
    <row r="9" spans="1:14" ht="60" x14ac:dyDescent="0.25">
      <c r="A9" s="4">
        <v>27</v>
      </c>
      <c r="B9" s="7"/>
      <c r="C9" s="7" t="s">
        <v>15</v>
      </c>
      <c r="D9" s="7" t="s">
        <v>53</v>
      </c>
      <c r="E9" s="13" t="s">
        <v>193</v>
      </c>
      <c r="F9" s="13" t="s">
        <v>193</v>
      </c>
      <c r="G9" s="13" t="s">
        <v>193</v>
      </c>
      <c r="H9" s="4" t="s">
        <v>17</v>
      </c>
      <c r="I9" s="4"/>
      <c r="J9" s="6">
        <v>10</v>
      </c>
      <c r="K9" s="6"/>
      <c r="L9" s="5">
        <f t="shared" si="0"/>
        <v>0</v>
      </c>
      <c r="M9" s="10">
        <v>8</v>
      </c>
      <c r="N9" s="5">
        <f t="shared" si="1"/>
        <v>0</v>
      </c>
    </row>
    <row r="10" spans="1:14" ht="60" x14ac:dyDescent="0.25">
      <c r="A10" s="4">
        <v>28</v>
      </c>
      <c r="B10" s="7"/>
      <c r="C10" s="7" t="s">
        <v>15</v>
      </c>
      <c r="D10" s="7" t="s">
        <v>43</v>
      </c>
      <c r="E10" s="13" t="s">
        <v>193</v>
      </c>
      <c r="F10" s="13" t="s">
        <v>193</v>
      </c>
      <c r="G10" s="13" t="s">
        <v>193</v>
      </c>
      <c r="H10" s="4" t="s">
        <v>17</v>
      </c>
      <c r="I10" s="4"/>
      <c r="J10" s="6">
        <v>5</v>
      </c>
      <c r="K10" s="6"/>
      <c r="L10" s="5">
        <f t="shared" si="0"/>
        <v>0</v>
      </c>
      <c r="M10" s="10">
        <v>8</v>
      </c>
      <c r="N10" s="5">
        <f t="shared" si="1"/>
        <v>0</v>
      </c>
    </row>
    <row r="11" spans="1:14" x14ac:dyDescent="0.25">
      <c r="I11" t="s">
        <v>19</v>
      </c>
      <c r="J11" s="5"/>
      <c r="K11" s="5"/>
      <c r="L11" s="5">
        <f>SUM(L4:L10)</f>
        <v>0</v>
      </c>
      <c r="M11" s="11"/>
      <c r="N11" s="5">
        <f>SUM(N4:N10)</f>
        <v>0</v>
      </c>
    </row>
  </sheetData>
  <pageMargins left="0.7" right="0.7" top="0.75" bottom="0.75" header="0.3" footer="0.3"/>
  <pageSetup paperSize="9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N10"/>
  <sheetViews>
    <sheetView workbookViewId="0">
      <selection activeCell="E8" sqref="E8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1" width="15.7109375" customWidth="1"/>
    <col min="12" max="12" width="13.42578125" customWidth="1"/>
    <col min="13" max="13" width="9" style="12" customWidth="1"/>
    <col min="14" max="14" width="18" customWidth="1"/>
  </cols>
  <sheetData>
    <row r="1" spans="1:14" ht="18.75" x14ac:dyDescent="0.3">
      <c r="F1" s="1" t="s">
        <v>54</v>
      </c>
    </row>
    <row r="2" spans="1:14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8" t="s">
        <v>13</v>
      </c>
      <c r="N2" s="2" t="s">
        <v>14</v>
      </c>
    </row>
    <row r="3" spans="1:14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9">
        <v>13</v>
      </c>
      <c r="N3" s="3">
        <v>14</v>
      </c>
    </row>
    <row r="4" spans="1:14" ht="60" x14ac:dyDescent="0.25">
      <c r="A4" s="4">
        <v>29</v>
      </c>
      <c r="B4" s="7"/>
      <c r="C4" s="7" t="s">
        <v>15</v>
      </c>
      <c r="D4" s="7" t="s">
        <v>55</v>
      </c>
      <c r="E4" s="13" t="s">
        <v>193</v>
      </c>
      <c r="F4" s="13" t="s">
        <v>193</v>
      </c>
      <c r="G4" s="13" t="s">
        <v>193</v>
      </c>
      <c r="H4" s="4" t="s">
        <v>17</v>
      </c>
      <c r="I4" s="4"/>
      <c r="J4" s="6">
        <v>2</v>
      </c>
      <c r="K4" s="6"/>
      <c r="L4" s="5">
        <f t="shared" ref="L4:L9" si="0">J4*K4</f>
        <v>0</v>
      </c>
      <c r="M4" s="10">
        <v>8</v>
      </c>
      <c r="N4" s="5">
        <f t="shared" ref="N4:N9" si="1">L4+ROUND(L4*M4/100,2)</f>
        <v>0</v>
      </c>
    </row>
    <row r="5" spans="1:14" ht="60" x14ac:dyDescent="0.25">
      <c r="A5" s="4">
        <v>30</v>
      </c>
      <c r="B5" s="7"/>
      <c r="C5" s="7" t="s">
        <v>15</v>
      </c>
      <c r="D5" s="7" t="s">
        <v>56</v>
      </c>
      <c r="E5" s="13" t="s">
        <v>193</v>
      </c>
      <c r="F5" s="13" t="s">
        <v>193</v>
      </c>
      <c r="G5" s="13" t="s">
        <v>193</v>
      </c>
      <c r="H5" s="4" t="s">
        <v>17</v>
      </c>
      <c r="I5" s="4"/>
      <c r="J5" s="6">
        <v>2</v>
      </c>
      <c r="K5" s="6"/>
      <c r="L5" s="5">
        <f t="shared" si="0"/>
        <v>0</v>
      </c>
      <c r="M5" s="10">
        <v>8</v>
      </c>
      <c r="N5" s="5">
        <f t="shared" si="1"/>
        <v>0</v>
      </c>
    </row>
    <row r="6" spans="1:14" ht="60" x14ac:dyDescent="0.25">
      <c r="A6" s="4">
        <v>31</v>
      </c>
      <c r="B6" s="7"/>
      <c r="C6" s="7" t="s">
        <v>15</v>
      </c>
      <c r="D6" s="7" t="s">
        <v>57</v>
      </c>
      <c r="E6" s="13" t="s">
        <v>193</v>
      </c>
      <c r="F6" s="13" t="s">
        <v>193</v>
      </c>
      <c r="G6" s="13" t="s">
        <v>193</v>
      </c>
      <c r="H6" s="4" t="s">
        <v>17</v>
      </c>
      <c r="I6" s="4"/>
      <c r="J6" s="6">
        <v>2</v>
      </c>
      <c r="K6" s="6"/>
      <c r="L6" s="5">
        <f t="shared" si="0"/>
        <v>0</v>
      </c>
      <c r="M6" s="10">
        <v>8</v>
      </c>
      <c r="N6" s="5">
        <f t="shared" si="1"/>
        <v>0</v>
      </c>
    </row>
    <row r="7" spans="1:14" ht="60" x14ac:dyDescent="0.25">
      <c r="A7" s="4">
        <v>32</v>
      </c>
      <c r="B7" s="7"/>
      <c r="C7" s="7" t="s">
        <v>15</v>
      </c>
      <c r="D7" s="7" t="s">
        <v>58</v>
      </c>
      <c r="E7" s="13" t="s">
        <v>193</v>
      </c>
      <c r="F7" s="13" t="s">
        <v>193</v>
      </c>
      <c r="G7" s="13" t="s">
        <v>193</v>
      </c>
      <c r="H7" s="4" t="s">
        <v>17</v>
      </c>
      <c r="I7" s="4"/>
      <c r="J7" s="6">
        <v>2</v>
      </c>
      <c r="K7" s="6"/>
      <c r="L7" s="5">
        <f t="shared" si="0"/>
        <v>0</v>
      </c>
      <c r="M7" s="10">
        <v>8</v>
      </c>
      <c r="N7" s="5">
        <f t="shared" si="1"/>
        <v>0</v>
      </c>
    </row>
    <row r="8" spans="1:14" ht="60" x14ac:dyDescent="0.25">
      <c r="A8" s="4">
        <v>33</v>
      </c>
      <c r="B8" s="7"/>
      <c r="C8" s="7" t="s">
        <v>15</v>
      </c>
      <c r="D8" s="7" t="s">
        <v>59</v>
      </c>
      <c r="E8" s="13" t="s">
        <v>193</v>
      </c>
      <c r="F8" s="13" t="s">
        <v>193</v>
      </c>
      <c r="G8" s="13" t="s">
        <v>193</v>
      </c>
      <c r="H8" s="4" t="s">
        <v>17</v>
      </c>
      <c r="I8" s="4"/>
      <c r="J8" s="6">
        <v>2</v>
      </c>
      <c r="K8" s="6"/>
      <c r="L8" s="5">
        <f t="shared" si="0"/>
        <v>0</v>
      </c>
      <c r="M8" s="10">
        <v>8</v>
      </c>
      <c r="N8" s="5">
        <f t="shared" si="1"/>
        <v>0</v>
      </c>
    </row>
    <row r="9" spans="1:14" ht="60" x14ac:dyDescent="0.25">
      <c r="A9" s="4">
        <v>34</v>
      </c>
      <c r="B9" s="7"/>
      <c r="C9" s="7" t="s">
        <v>15</v>
      </c>
      <c r="D9" s="7" t="s">
        <v>60</v>
      </c>
      <c r="E9" s="13" t="s">
        <v>193</v>
      </c>
      <c r="F9" s="13" t="s">
        <v>193</v>
      </c>
      <c r="G9" s="13" t="s">
        <v>193</v>
      </c>
      <c r="H9" s="4" t="s">
        <v>17</v>
      </c>
      <c r="I9" s="4"/>
      <c r="J9" s="6">
        <v>8</v>
      </c>
      <c r="K9" s="6"/>
      <c r="L9" s="5">
        <f t="shared" si="0"/>
        <v>0</v>
      </c>
      <c r="M9" s="10">
        <v>8</v>
      </c>
      <c r="N9" s="5">
        <f t="shared" si="1"/>
        <v>0</v>
      </c>
    </row>
    <row r="10" spans="1:14" x14ac:dyDescent="0.25">
      <c r="I10" t="s">
        <v>19</v>
      </c>
      <c r="J10" s="5"/>
      <c r="K10" s="5"/>
      <c r="L10" s="5">
        <f>SUM(L4:L9)</f>
        <v>0</v>
      </c>
      <c r="M10" s="11"/>
      <c r="N10" s="5">
        <f>SUM(N4:N9)</f>
        <v>0</v>
      </c>
    </row>
  </sheetData>
  <pageMargins left="0.7" right="0.7" top="0.75" bottom="0.75" header="0.3" footer="0.3"/>
  <pageSetup paperSize="9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N8"/>
  <sheetViews>
    <sheetView workbookViewId="0">
      <selection activeCell="F16" sqref="F16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1" width="15.7109375" customWidth="1"/>
    <col min="12" max="12" width="13.42578125" customWidth="1"/>
    <col min="13" max="13" width="9" style="12" customWidth="1"/>
    <col min="14" max="14" width="18" customWidth="1"/>
  </cols>
  <sheetData>
    <row r="1" spans="1:14" ht="18.75" x14ac:dyDescent="0.3">
      <c r="F1" s="1" t="s">
        <v>61</v>
      </c>
    </row>
    <row r="2" spans="1:14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8" t="s">
        <v>13</v>
      </c>
      <c r="N2" s="2" t="s">
        <v>14</v>
      </c>
    </row>
    <row r="3" spans="1:14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9">
        <v>13</v>
      </c>
      <c r="N3" s="3">
        <v>14</v>
      </c>
    </row>
    <row r="4" spans="1:14" ht="60" x14ac:dyDescent="0.25">
      <c r="A4" s="4">
        <v>35</v>
      </c>
      <c r="B4" s="7"/>
      <c r="C4" s="7" t="s">
        <v>15</v>
      </c>
      <c r="D4" s="7" t="s">
        <v>62</v>
      </c>
      <c r="E4" s="13" t="s">
        <v>193</v>
      </c>
      <c r="F4" s="13" t="s">
        <v>193</v>
      </c>
      <c r="G4" s="13" t="s">
        <v>193</v>
      </c>
      <c r="H4" s="4" t="s">
        <v>17</v>
      </c>
      <c r="I4" s="4"/>
      <c r="J4" s="6">
        <v>2</v>
      </c>
      <c r="K4" s="6"/>
      <c r="L4" s="5">
        <f>J4*K4</f>
        <v>0</v>
      </c>
      <c r="M4" s="10">
        <v>8</v>
      </c>
      <c r="N4" s="5">
        <f>L4+ROUND(L4*M4/100,2)</f>
        <v>0</v>
      </c>
    </row>
    <row r="5" spans="1:14" ht="60" x14ac:dyDescent="0.25">
      <c r="A5" s="4">
        <v>36</v>
      </c>
      <c r="B5" s="7"/>
      <c r="C5" s="7" t="s">
        <v>15</v>
      </c>
      <c r="D5" s="7" t="s">
        <v>63</v>
      </c>
      <c r="E5" s="13" t="s">
        <v>193</v>
      </c>
      <c r="F5" s="13" t="s">
        <v>193</v>
      </c>
      <c r="G5" s="13" t="s">
        <v>193</v>
      </c>
      <c r="H5" s="4" t="s">
        <v>17</v>
      </c>
      <c r="I5" s="4"/>
      <c r="J5" s="6">
        <v>2</v>
      </c>
      <c r="K5" s="6"/>
      <c r="L5" s="5">
        <f>J5*K5</f>
        <v>0</v>
      </c>
      <c r="M5" s="10">
        <v>8</v>
      </c>
      <c r="N5" s="5">
        <f>L5+ROUND(L5*M5/100,2)</f>
        <v>0</v>
      </c>
    </row>
    <row r="6" spans="1:14" ht="60" x14ac:dyDescent="0.25">
      <c r="A6" s="4">
        <v>37</v>
      </c>
      <c r="B6" s="7"/>
      <c r="C6" s="7" t="s">
        <v>15</v>
      </c>
      <c r="D6" s="7" t="s">
        <v>64</v>
      </c>
      <c r="E6" s="13" t="s">
        <v>193</v>
      </c>
      <c r="F6" s="13" t="s">
        <v>193</v>
      </c>
      <c r="G6" s="13"/>
      <c r="H6" s="4" t="s">
        <v>17</v>
      </c>
      <c r="I6" s="4"/>
      <c r="J6" s="6">
        <v>2</v>
      </c>
      <c r="K6" s="6"/>
      <c r="L6" s="5">
        <f>J6*K6</f>
        <v>0</v>
      </c>
      <c r="M6" s="10">
        <v>8</v>
      </c>
      <c r="N6" s="5">
        <f>L6+ROUND(L6*M6/100,2)</f>
        <v>0</v>
      </c>
    </row>
    <row r="7" spans="1:14" ht="60" x14ac:dyDescent="0.25">
      <c r="A7" s="4">
        <v>38</v>
      </c>
      <c r="B7" s="7"/>
      <c r="C7" s="7" t="s">
        <v>15</v>
      </c>
      <c r="D7" s="7" t="s">
        <v>42</v>
      </c>
      <c r="E7" s="13" t="s">
        <v>193</v>
      </c>
      <c r="F7" s="13" t="s">
        <v>193</v>
      </c>
      <c r="G7" s="13" t="s">
        <v>193</v>
      </c>
      <c r="H7" s="4" t="s">
        <v>17</v>
      </c>
      <c r="I7" s="4"/>
      <c r="J7" s="6">
        <v>6</v>
      </c>
      <c r="K7" s="6"/>
      <c r="L7" s="5">
        <f>J7*K7</f>
        <v>0</v>
      </c>
      <c r="M7" s="10">
        <v>8</v>
      </c>
      <c r="N7" s="5">
        <f>L7+ROUND(L7*M7/100,2)</f>
        <v>0</v>
      </c>
    </row>
    <row r="8" spans="1:14" x14ac:dyDescent="0.25">
      <c r="I8" t="s">
        <v>19</v>
      </c>
      <c r="J8" s="5"/>
      <c r="K8" s="5"/>
      <c r="L8" s="5">
        <f>SUM(L4:L7)</f>
        <v>0</v>
      </c>
      <c r="M8" s="11"/>
      <c r="N8" s="5">
        <f>SUM(N4:N7)</f>
        <v>0</v>
      </c>
    </row>
  </sheetData>
  <pageMargins left="0.7" right="0.7" top="0.75" bottom="0.75" header="0.3" footer="0.3"/>
  <pageSetup paperSize="9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N8"/>
  <sheetViews>
    <sheetView workbookViewId="0">
      <selection activeCell="G10" sqref="G10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1" width="15.7109375" customWidth="1"/>
    <col min="12" max="12" width="13.42578125" customWidth="1"/>
    <col min="13" max="13" width="9" style="12" customWidth="1"/>
    <col min="14" max="14" width="18" customWidth="1"/>
  </cols>
  <sheetData>
    <row r="1" spans="1:14" ht="18.75" x14ac:dyDescent="0.3">
      <c r="F1" s="1" t="s">
        <v>65</v>
      </c>
    </row>
    <row r="2" spans="1:14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8" t="s">
        <v>13</v>
      </c>
      <c r="N2" s="2" t="s">
        <v>14</v>
      </c>
    </row>
    <row r="3" spans="1:14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9">
        <v>13</v>
      </c>
      <c r="N3" s="3">
        <v>14</v>
      </c>
    </row>
    <row r="4" spans="1:14" ht="60" x14ac:dyDescent="0.25">
      <c r="A4" s="4">
        <v>39</v>
      </c>
      <c r="B4" s="7"/>
      <c r="C4" s="7" t="s">
        <v>15</v>
      </c>
      <c r="D4" s="7" t="s">
        <v>66</v>
      </c>
      <c r="E4" s="13" t="s">
        <v>193</v>
      </c>
      <c r="F4" s="13" t="s">
        <v>193</v>
      </c>
      <c r="G4" s="13" t="s">
        <v>193</v>
      </c>
      <c r="H4" s="4" t="s">
        <v>17</v>
      </c>
      <c r="I4" s="4"/>
      <c r="J4" s="6">
        <v>2</v>
      </c>
      <c r="K4" s="6"/>
      <c r="L4" s="5">
        <f>J4*K4</f>
        <v>0</v>
      </c>
      <c r="M4" s="10">
        <v>8</v>
      </c>
      <c r="N4" s="5">
        <f>L4+ROUND(L4*M4/100,2)</f>
        <v>0</v>
      </c>
    </row>
    <row r="5" spans="1:14" ht="60" x14ac:dyDescent="0.25">
      <c r="A5" s="4">
        <v>40</v>
      </c>
      <c r="B5" s="7"/>
      <c r="C5" s="7" t="s">
        <v>15</v>
      </c>
      <c r="D5" s="7" t="s">
        <v>67</v>
      </c>
      <c r="E5" s="13" t="s">
        <v>193</v>
      </c>
      <c r="F5" s="13" t="s">
        <v>193</v>
      </c>
      <c r="G5" s="13" t="s">
        <v>193</v>
      </c>
      <c r="H5" s="4" t="s">
        <v>17</v>
      </c>
      <c r="I5" s="4"/>
      <c r="J5" s="6">
        <v>2</v>
      </c>
      <c r="K5" s="6"/>
      <c r="L5" s="5">
        <f>J5*K5</f>
        <v>0</v>
      </c>
      <c r="M5" s="10">
        <v>8</v>
      </c>
      <c r="N5" s="5">
        <f>L5+ROUND(L5*M5/100,2)</f>
        <v>0</v>
      </c>
    </row>
    <row r="6" spans="1:14" ht="60" x14ac:dyDescent="0.25">
      <c r="A6" s="4">
        <v>41</v>
      </c>
      <c r="B6" s="7"/>
      <c r="C6" s="7" t="s">
        <v>15</v>
      </c>
      <c r="D6" s="7" t="s">
        <v>68</v>
      </c>
      <c r="E6" s="13" t="s">
        <v>193</v>
      </c>
      <c r="F6" s="13" t="s">
        <v>193</v>
      </c>
      <c r="G6" s="13" t="s">
        <v>193</v>
      </c>
      <c r="H6" s="4" t="s">
        <v>17</v>
      </c>
      <c r="I6" s="4"/>
      <c r="J6" s="6">
        <v>2</v>
      </c>
      <c r="K6" s="6"/>
      <c r="L6" s="5">
        <f>J6*K6</f>
        <v>0</v>
      </c>
      <c r="M6" s="10">
        <v>8</v>
      </c>
      <c r="N6" s="5">
        <f>L6+ROUND(L6*M6/100,2)</f>
        <v>0</v>
      </c>
    </row>
    <row r="7" spans="1:14" ht="60" x14ac:dyDescent="0.25">
      <c r="A7" s="4">
        <v>42</v>
      </c>
      <c r="B7" s="7"/>
      <c r="C7" s="7" t="s">
        <v>15</v>
      </c>
      <c r="D7" s="7" t="s">
        <v>42</v>
      </c>
      <c r="E7" s="13" t="s">
        <v>193</v>
      </c>
      <c r="F7" s="13" t="s">
        <v>193</v>
      </c>
      <c r="G7" s="13" t="s">
        <v>193</v>
      </c>
      <c r="H7" s="4" t="s">
        <v>17</v>
      </c>
      <c r="I7" s="4"/>
      <c r="J7" s="6">
        <v>6</v>
      </c>
      <c r="K7" s="6"/>
      <c r="L7" s="5">
        <f>J7*K7</f>
        <v>0</v>
      </c>
      <c r="M7" s="10">
        <v>8</v>
      </c>
      <c r="N7" s="5">
        <f>L7+ROUND(L7*M7/100,2)</f>
        <v>0</v>
      </c>
    </row>
    <row r="8" spans="1:14" x14ac:dyDescent="0.25">
      <c r="I8" t="s">
        <v>19</v>
      </c>
      <c r="J8" s="5"/>
      <c r="K8" s="5"/>
      <c r="L8" s="5">
        <f>SUM(L4:L7)</f>
        <v>0</v>
      </c>
      <c r="M8" s="11"/>
      <c r="N8" s="5">
        <f>SUM(N4:N7)</f>
        <v>0</v>
      </c>
    </row>
  </sheetData>
  <pageMargins left="0.7" right="0.7" top="0.75" bottom="0.75" header="0.3" footer="0.3"/>
  <pageSetup paperSize="9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N10"/>
  <sheetViews>
    <sheetView workbookViewId="0">
      <selection activeCell="F7" sqref="F7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1" width="15.7109375" customWidth="1"/>
    <col min="12" max="12" width="13.42578125" customWidth="1"/>
    <col min="13" max="13" width="9" style="12" customWidth="1"/>
    <col min="14" max="14" width="18" customWidth="1"/>
  </cols>
  <sheetData>
    <row r="1" spans="1:14" ht="18.75" x14ac:dyDescent="0.3">
      <c r="F1" s="1" t="s">
        <v>69</v>
      </c>
    </row>
    <row r="2" spans="1:14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8" t="s">
        <v>13</v>
      </c>
      <c r="N2" s="2" t="s">
        <v>14</v>
      </c>
    </row>
    <row r="3" spans="1:14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9">
        <v>13</v>
      </c>
      <c r="N3" s="3">
        <v>14</v>
      </c>
    </row>
    <row r="4" spans="1:14" ht="60" x14ac:dyDescent="0.25">
      <c r="A4" s="4">
        <v>43</v>
      </c>
      <c r="B4" s="7"/>
      <c r="C4" s="7" t="s">
        <v>15</v>
      </c>
      <c r="D4" s="7" t="s">
        <v>70</v>
      </c>
      <c r="E4" s="13" t="s">
        <v>193</v>
      </c>
      <c r="F4" s="13" t="s">
        <v>193</v>
      </c>
      <c r="G4" s="13" t="s">
        <v>193</v>
      </c>
      <c r="H4" s="4" t="s">
        <v>17</v>
      </c>
      <c r="I4" s="4"/>
      <c r="J4" s="6">
        <v>2</v>
      </c>
      <c r="K4" s="6"/>
      <c r="L4" s="5">
        <f t="shared" ref="L4:L9" si="0">J4*K4</f>
        <v>0</v>
      </c>
      <c r="M4" s="10">
        <v>8</v>
      </c>
      <c r="N4" s="5">
        <f t="shared" ref="N4:N9" si="1">L4+ROUND(L4*M4/100,2)</f>
        <v>0</v>
      </c>
    </row>
    <row r="5" spans="1:14" ht="60" x14ac:dyDescent="0.25">
      <c r="A5" s="4">
        <v>44</v>
      </c>
      <c r="B5" s="7"/>
      <c r="C5" s="7" t="s">
        <v>15</v>
      </c>
      <c r="D5" s="7" t="s">
        <v>71</v>
      </c>
      <c r="E5" s="13" t="s">
        <v>193</v>
      </c>
      <c r="F5" s="13" t="s">
        <v>193</v>
      </c>
      <c r="G5" s="13" t="s">
        <v>193</v>
      </c>
      <c r="H5" s="4" t="s">
        <v>17</v>
      </c>
      <c r="I5" s="4"/>
      <c r="J5" s="6">
        <v>2</v>
      </c>
      <c r="K5" s="6"/>
      <c r="L5" s="5">
        <f t="shared" si="0"/>
        <v>0</v>
      </c>
      <c r="M5" s="10">
        <v>8</v>
      </c>
      <c r="N5" s="5">
        <f t="shared" si="1"/>
        <v>0</v>
      </c>
    </row>
    <row r="6" spans="1:14" ht="60" x14ac:dyDescent="0.25">
      <c r="A6" s="4">
        <v>45</v>
      </c>
      <c r="B6" s="7"/>
      <c r="C6" s="7" t="s">
        <v>15</v>
      </c>
      <c r="D6" s="7" t="s">
        <v>72</v>
      </c>
      <c r="E6" s="13" t="s">
        <v>193</v>
      </c>
      <c r="F6" s="13" t="s">
        <v>193</v>
      </c>
      <c r="G6" s="13" t="s">
        <v>193</v>
      </c>
      <c r="H6" s="4" t="s">
        <v>17</v>
      </c>
      <c r="I6" s="4"/>
      <c r="J6" s="6">
        <v>2</v>
      </c>
      <c r="K6" s="6"/>
      <c r="L6" s="5">
        <f t="shared" si="0"/>
        <v>0</v>
      </c>
      <c r="M6" s="10">
        <v>8</v>
      </c>
      <c r="N6" s="5">
        <f t="shared" si="1"/>
        <v>0</v>
      </c>
    </row>
    <row r="7" spans="1:14" ht="60" x14ac:dyDescent="0.25">
      <c r="A7" s="4">
        <v>46</v>
      </c>
      <c r="B7" s="7"/>
      <c r="C7" s="7" t="s">
        <v>15</v>
      </c>
      <c r="D7" s="7" t="s">
        <v>73</v>
      </c>
      <c r="E7" s="13" t="s">
        <v>193</v>
      </c>
      <c r="F7" s="13" t="s">
        <v>193</v>
      </c>
      <c r="G7" s="13" t="s">
        <v>193</v>
      </c>
      <c r="H7" s="4" t="s">
        <v>17</v>
      </c>
      <c r="I7" s="4"/>
      <c r="J7" s="6">
        <v>2</v>
      </c>
      <c r="K7" s="6"/>
      <c r="L7" s="5">
        <f t="shared" si="0"/>
        <v>0</v>
      </c>
      <c r="M7" s="10">
        <v>8</v>
      </c>
      <c r="N7" s="5">
        <f t="shared" si="1"/>
        <v>0</v>
      </c>
    </row>
    <row r="8" spans="1:14" ht="60" x14ac:dyDescent="0.25">
      <c r="A8" s="4">
        <v>47</v>
      </c>
      <c r="B8" s="7"/>
      <c r="C8" s="7" t="s">
        <v>15</v>
      </c>
      <c r="D8" s="7" t="s">
        <v>74</v>
      </c>
      <c r="E8" s="13" t="s">
        <v>193</v>
      </c>
      <c r="F8" s="13" t="s">
        <v>193</v>
      </c>
      <c r="G8" s="13" t="s">
        <v>193</v>
      </c>
      <c r="H8" s="4" t="s">
        <v>17</v>
      </c>
      <c r="I8" s="4"/>
      <c r="J8" s="6">
        <v>2</v>
      </c>
      <c r="K8" s="6"/>
      <c r="L8" s="5">
        <f t="shared" si="0"/>
        <v>0</v>
      </c>
      <c r="M8" s="10">
        <v>8</v>
      </c>
      <c r="N8" s="5">
        <f t="shared" si="1"/>
        <v>0</v>
      </c>
    </row>
    <row r="9" spans="1:14" ht="60" x14ac:dyDescent="0.25">
      <c r="A9" s="4">
        <v>48</v>
      </c>
      <c r="B9" s="7"/>
      <c r="C9" s="7" t="s">
        <v>15</v>
      </c>
      <c r="D9" s="7" t="s">
        <v>75</v>
      </c>
      <c r="E9" s="13" t="s">
        <v>193</v>
      </c>
      <c r="F9" s="13" t="s">
        <v>193</v>
      </c>
      <c r="G9" s="13" t="s">
        <v>193</v>
      </c>
      <c r="H9" s="4" t="s">
        <v>17</v>
      </c>
      <c r="I9" s="4"/>
      <c r="J9" s="6">
        <v>1</v>
      </c>
      <c r="K9" s="6"/>
      <c r="L9" s="5">
        <f t="shared" si="0"/>
        <v>0</v>
      </c>
      <c r="M9" s="10">
        <v>23</v>
      </c>
      <c r="N9" s="5">
        <f t="shared" si="1"/>
        <v>0</v>
      </c>
    </row>
    <row r="10" spans="1:14" x14ac:dyDescent="0.25">
      <c r="I10" t="s">
        <v>19</v>
      </c>
      <c r="J10" s="5"/>
      <c r="K10" s="5"/>
      <c r="L10" s="5">
        <f>SUM(L4:L9)</f>
        <v>0</v>
      </c>
      <c r="M10" s="11"/>
      <c r="N10" s="5">
        <f>SUM(N4:N9)</f>
        <v>0</v>
      </c>
    </row>
  </sheetData>
  <pageMargins left="0.7" right="0.7" top="0.75" bottom="0.75" header="0.3" footer="0.3"/>
  <pageSetup paperSize="9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N11"/>
  <sheetViews>
    <sheetView workbookViewId="0">
      <selection activeCell="E8" sqref="E8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1" width="15.7109375" customWidth="1"/>
    <col min="12" max="12" width="13.42578125" customWidth="1"/>
    <col min="13" max="13" width="9" style="12" customWidth="1"/>
    <col min="14" max="14" width="18" customWidth="1"/>
  </cols>
  <sheetData>
    <row r="1" spans="1:14" ht="18.75" x14ac:dyDescent="0.3">
      <c r="F1" s="1" t="s">
        <v>76</v>
      </c>
    </row>
    <row r="2" spans="1:14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8" t="s">
        <v>13</v>
      </c>
      <c r="N2" s="2" t="s">
        <v>14</v>
      </c>
    </row>
    <row r="3" spans="1:14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9">
        <v>13</v>
      </c>
      <c r="N3" s="3">
        <v>14</v>
      </c>
    </row>
    <row r="4" spans="1:14" ht="60" x14ac:dyDescent="0.25">
      <c r="A4" s="4">
        <v>49</v>
      </c>
      <c r="B4" s="7"/>
      <c r="C4" s="7" t="s">
        <v>15</v>
      </c>
      <c r="D4" s="7" t="s">
        <v>77</v>
      </c>
      <c r="E4" s="13" t="s">
        <v>193</v>
      </c>
      <c r="F4" s="13" t="s">
        <v>193</v>
      </c>
      <c r="G4" s="13" t="s">
        <v>193</v>
      </c>
      <c r="H4" s="4" t="s">
        <v>17</v>
      </c>
      <c r="I4" s="4"/>
      <c r="J4" s="6">
        <v>2</v>
      </c>
      <c r="K4" s="6"/>
      <c r="L4" s="5">
        <f t="shared" ref="L4:L10" si="0">J4*K4</f>
        <v>0</v>
      </c>
      <c r="M4" s="10">
        <v>8</v>
      </c>
      <c r="N4" s="5">
        <f t="shared" ref="N4:N10" si="1">L4+ROUND(L4*M4/100,2)</f>
        <v>0</v>
      </c>
    </row>
    <row r="5" spans="1:14" ht="60" x14ac:dyDescent="0.25">
      <c r="A5" s="4">
        <v>50</v>
      </c>
      <c r="B5" s="7"/>
      <c r="C5" s="7" t="s">
        <v>15</v>
      </c>
      <c r="D5" s="7" t="s">
        <v>78</v>
      </c>
      <c r="E5" s="13" t="s">
        <v>193</v>
      </c>
      <c r="F5" s="13" t="s">
        <v>193</v>
      </c>
      <c r="G5" s="13" t="s">
        <v>193</v>
      </c>
      <c r="H5" s="4" t="s">
        <v>17</v>
      </c>
      <c r="I5" s="4"/>
      <c r="J5" s="6">
        <v>2</v>
      </c>
      <c r="K5" s="6"/>
      <c r="L5" s="5">
        <f t="shared" si="0"/>
        <v>0</v>
      </c>
      <c r="M5" s="10">
        <v>8</v>
      </c>
      <c r="N5" s="5">
        <f t="shared" si="1"/>
        <v>0</v>
      </c>
    </row>
    <row r="6" spans="1:14" ht="60" x14ac:dyDescent="0.25">
      <c r="A6" s="4">
        <v>51</v>
      </c>
      <c r="B6" s="7"/>
      <c r="C6" s="7" t="s">
        <v>15</v>
      </c>
      <c r="D6" s="7" t="s">
        <v>79</v>
      </c>
      <c r="E6" s="13" t="s">
        <v>193</v>
      </c>
      <c r="F6" s="13" t="s">
        <v>193</v>
      </c>
      <c r="G6" s="13" t="s">
        <v>193</v>
      </c>
      <c r="H6" s="4" t="s">
        <v>17</v>
      </c>
      <c r="I6" s="4"/>
      <c r="J6" s="6">
        <v>2</v>
      </c>
      <c r="K6" s="6"/>
      <c r="L6" s="5">
        <f t="shared" si="0"/>
        <v>0</v>
      </c>
      <c r="M6" s="10">
        <v>8</v>
      </c>
      <c r="N6" s="5">
        <f t="shared" si="1"/>
        <v>0</v>
      </c>
    </row>
    <row r="7" spans="1:14" ht="60" x14ac:dyDescent="0.25">
      <c r="A7" s="4">
        <v>52</v>
      </c>
      <c r="B7" s="7"/>
      <c r="C7" s="7" t="s">
        <v>15</v>
      </c>
      <c r="D7" s="7" t="s">
        <v>80</v>
      </c>
      <c r="E7" s="13" t="s">
        <v>193</v>
      </c>
      <c r="F7" s="13" t="s">
        <v>193</v>
      </c>
      <c r="G7" s="13" t="s">
        <v>193</v>
      </c>
      <c r="H7" s="4" t="s">
        <v>17</v>
      </c>
      <c r="I7" s="4"/>
      <c r="J7" s="6">
        <v>2</v>
      </c>
      <c r="K7" s="6"/>
      <c r="L7" s="5">
        <f t="shared" si="0"/>
        <v>0</v>
      </c>
      <c r="M7" s="10">
        <v>8</v>
      </c>
      <c r="N7" s="5">
        <f t="shared" si="1"/>
        <v>0</v>
      </c>
    </row>
    <row r="8" spans="1:14" ht="60" x14ac:dyDescent="0.25">
      <c r="A8" s="4">
        <v>53</v>
      </c>
      <c r="B8" s="7"/>
      <c r="C8" s="7" t="s">
        <v>15</v>
      </c>
      <c r="D8" s="7" t="s">
        <v>81</v>
      </c>
      <c r="E8" s="13" t="s">
        <v>193</v>
      </c>
      <c r="F8" s="13" t="s">
        <v>193</v>
      </c>
      <c r="G8" s="13" t="s">
        <v>193</v>
      </c>
      <c r="H8" s="4" t="s">
        <v>17</v>
      </c>
      <c r="I8" s="4"/>
      <c r="J8" s="6">
        <v>2</v>
      </c>
      <c r="K8" s="6"/>
      <c r="L8" s="5">
        <f t="shared" si="0"/>
        <v>0</v>
      </c>
      <c r="M8" s="10">
        <v>8</v>
      </c>
      <c r="N8" s="5">
        <f t="shared" si="1"/>
        <v>0</v>
      </c>
    </row>
    <row r="9" spans="1:14" ht="60" x14ac:dyDescent="0.25">
      <c r="A9" s="4">
        <v>54</v>
      </c>
      <c r="B9" s="7"/>
      <c r="C9" s="7" t="s">
        <v>15</v>
      </c>
      <c r="D9" s="7" t="s">
        <v>82</v>
      </c>
      <c r="E9" s="13" t="s">
        <v>193</v>
      </c>
      <c r="F9" s="13" t="s">
        <v>193</v>
      </c>
      <c r="G9" s="13" t="s">
        <v>193</v>
      </c>
      <c r="H9" s="4" t="s">
        <v>17</v>
      </c>
      <c r="I9" s="4"/>
      <c r="J9" s="6">
        <v>2</v>
      </c>
      <c r="K9" s="6"/>
      <c r="L9" s="5">
        <f t="shared" si="0"/>
        <v>0</v>
      </c>
      <c r="M9" s="10">
        <v>8</v>
      </c>
      <c r="N9" s="5">
        <f t="shared" si="1"/>
        <v>0</v>
      </c>
    </row>
    <row r="10" spans="1:14" ht="60" x14ac:dyDescent="0.25">
      <c r="A10" s="4">
        <v>55</v>
      </c>
      <c r="B10" s="7"/>
      <c r="C10" s="7" t="s">
        <v>15</v>
      </c>
      <c r="D10" s="7" t="s">
        <v>83</v>
      </c>
      <c r="E10" s="13" t="s">
        <v>193</v>
      </c>
      <c r="F10" s="13" t="s">
        <v>193</v>
      </c>
      <c r="G10" s="13" t="s">
        <v>193</v>
      </c>
      <c r="H10" s="4" t="s">
        <v>17</v>
      </c>
      <c r="I10" s="4"/>
      <c r="J10" s="6">
        <v>2</v>
      </c>
      <c r="K10" s="6"/>
      <c r="L10" s="5">
        <f t="shared" si="0"/>
        <v>0</v>
      </c>
      <c r="M10" s="10">
        <v>8</v>
      </c>
      <c r="N10" s="5">
        <f t="shared" si="1"/>
        <v>0</v>
      </c>
    </row>
    <row r="11" spans="1:14" x14ac:dyDescent="0.25">
      <c r="I11" t="s">
        <v>19</v>
      </c>
      <c r="J11" s="5"/>
      <c r="K11" s="5"/>
      <c r="L11" s="5">
        <f>SUM(L4:L10)</f>
        <v>0</v>
      </c>
      <c r="M11" s="11"/>
      <c r="N11" s="5">
        <f>SUM(N4:N10)</f>
        <v>0</v>
      </c>
    </row>
  </sheetData>
  <pageMargins left="0.7" right="0.7" top="0.75" bottom="0.75" header="0.3" footer="0.3"/>
  <pageSetup paperSize="9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N8"/>
  <sheetViews>
    <sheetView workbookViewId="0">
      <selection activeCell="F12" sqref="F12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1" width="15.7109375" customWidth="1"/>
    <col min="12" max="12" width="13.42578125" customWidth="1"/>
    <col min="13" max="13" width="9" style="12" customWidth="1"/>
    <col min="14" max="14" width="18" customWidth="1"/>
  </cols>
  <sheetData>
    <row r="1" spans="1:14" ht="18.75" x14ac:dyDescent="0.3">
      <c r="F1" s="1" t="s">
        <v>84</v>
      </c>
    </row>
    <row r="2" spans="1:14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8" t="s">
        <v>13</v>
      </c>
      <c r="N2" s="2" t="s">
        <v>14</v>
      </c>
    </row>
    <row r="3" spans="1:14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9">
        <v>13</v>
      </c>
      <c r="N3" s="3">
        <v>14</v>
      </c>
    </row>
    <row r="4" spans="1:14" ht="60" x14ac:dyDescent="0.25">
      <c r="A4" s="4">
        <v>56</v>
      </c>
      <c r="B4" s="7"/>
      <c r="C4" s="7" t="s">
        <v>15</v>
      </c>
      <c r="D4" s="7" t="s">
        <v>85</v>
      </c>
      <c r="E4" s="13" t="s">
        <v>193</v>
      </c>
      <c r="F4" s="13" t="s">
        <v>193</v>
      </c>
      <c r="G4" s="13" t="s">
        <v>193</v>
      </c>
      <c r="H4" s="4" t="s">
        <v>17</v>
      </c>
      <c r="I4" s="4"/>
      <c r="J4" s="6">
        <v>2</v>
      </c>
      <c r="K4" s="6"/>
      <c r="L4" s="5">
        <f>J4*K4</f>
        <v>0</v>
      </c>
      <c r="M4" s="10">
        <v>8</v>
      </c>
      <c r="N4" s="5">
        <f>L4+ROUND(L4*M4/100,2)</f>
        <v>0</v>
      </c>
    </row>
    <row r="5" spans="1:14" ht="60" x14ac:dyDescent="0.25">
      <c r="A5" s="4">
        <v>57</v>
      </c>
      <c r="B5" s="7"/>
      <c r="C5" s="7" t="s">
        <v>15</v>
      </c>
      <c r="D5" s="7" t="s">
        <v>86</v>
      </c>
      <c r="E5" s="13" t="s">
        <v>193</v>
      </c>
      <c r="F5" s="13" t="s">
        <v>193</v>
      </c>
      <c r="G5" s="13" t="s">
        <v>193</v>
      </c>
      <c r="H5" s="4" t="s">
        <v>17</v>
      </c>
      <c r="I5" s="4"/>
      <c r="J5" s="6">
        <v>2</v>
      </c>
      <c r="K5" s="6"/>
      <c r="L5" s="5">
        <f>J5*K5</f>
        <v>0</v>
      </c>
      <c r="M5" s="10">
        <v>8</v>
      </c>
      <c r="N5" s="5">
        <f>L5+ROUND(L5*M5/100,2)</f>
        <v>0</v>
      </c>
    </row>
    <row r="6" spans="1:14" ht="60" x14ac:dyDescent="0.25">
      <c r="A6" s="4">
        <v>58</v>
      </c>
      <c r="B6" s="7"/>
      <c r="C6" s="7" t="s">
        <v>15</v>
      </c>
      <c r="D6" s="7" t="s">
        <v>87</v>
      </c>
      <c r="E6" s="13" t="s">
        <v>193</v>
      </c>
      <c r="F6" s="13" t="s">
        <v>193</v>
      </c>
      <c r="G6" s="13" t="s">
        <v>193</v>
      </c>
      <c r="H6" s="4" t="s">
        <v>17</v>
      </c>
      <c r="I6" s="4"/>
      <c r="J6" s="6">
        <v>2</v>
      </c>
      <c r="K6" s="6"/>
      <c r="L6" s="5">
        <f>J6*K6</f>
        <v>0</v>
      </c>
      <c r="M6" s="10">
        <v>8</v>
      </c>
      <c r="N6" s="5">
        <f>L6+ROUND(L6*M6/100,2)</f>
        <v>0</v>
      </c>
    </row>
    <row r="7" spans="1:14" ht="60" x14ac:dyDescent="0.25">
      <c r="A7" s="4">
        <v>59</v>
      </c>
      <c r="B7" s="7"/>
      <c r="C7" s="7" t="s">
        <v>15</v>
      </c>
      <c r="D7" s="7" t="s">
        <v>88</v>
      </c>
      <c r="E7" s="13" t="s">
        <v>193</v>
      </c>
      <c r="F7" s="13" t="s">
        <v>193</v>
      </c>
      <c r="G7" s="13" t="s">
        <v>193</v>
      </c>
      <c r="H7" s="4" t="s">
        <v>17</v>
      </c>
      <c r="I7" s="4"/>
      <c r="J7" s="6">
        <v>2</v>
      </c>
      <c r="K7" s="6"/>
      <c r="L7" s="5">
        <f>J7*K7</f>
        <v>0</v>
      </c>
      <c r="M7" s="10">
        <v>8</v>
      </c>
      <c r="N7" s="5">
        <f>L7+ROUND(L7*M7/100,2)</f>
        <v>0</v>
      </c>
    </row>
    <row r="8" spans="1:14" x14ac:dyDescent="0.25">
      <c r="I8" t="s">
        <v>19</v>
      </c>
      <c r="J8" s="5"/>
      <c r="K8" s="5"/>
      <c r="L8" s="5">
        <f>SUM(L4:L7)</f>
        <v>0</v>
      </c>
      <c r="M8" s="11"/>
      <c r="N8" s="5">
        <f>SUM(N4:N7)</f>
        <v>0</v>
      </c>
    </row>
  </sheetData>
  <pageMargins left="0.7" right="0.7" top="0.75" bottom="0.75" header="0.3" footer="0.3"/>
  <pageSetup paperSize="9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N5"/>
  <sheetViews>
    <sheetView workbookViewId="0">
      <selection activeCell="E4" sqref="E4:G4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1" width="15.7109375" customWidth="1"/>
    <col min="12" max="12" width="13.42578125" customWidth="1"/>
    <col min="13" max="13" width="9" style="12" customWidth="1"/>
    <col min="14" max="14" width="18" customWidth="1"/>
  </cols>
  <sheetData>
    <row r="1" spans="1:14" ht="18.75" x14ac:dyDescent="0.3">
      <c r="F1" s="1" t="s">
        <v>89</v>
      </c>
    </row>
    <row r="2" spans="1:14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8" t="s">
        <v>13</v>
      </c>
      <c r="N2" s="2" t="s">
        <v>14</v>
      </c>
    </row>
    <row r="3" spans="1:14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9">
        <v>13</v>
      </c>
      <c r="N3" s="3">
        <v>14</v>
      </c>
    </row>
    <row r="4" spans="1:14" ht="60" x14ac:dyDescent="0.25">
      <c r="A4" s="4">
        <v>60</v>
      </c>
      <c r="B4" s="7"/>
      <c r="C4" s="7" t="s">
        <v>15</v>
      </c>
      <c r="D4" s="7" t="s">
        <v>90</v>
      </c>
      <c r="E4" s="13" t="s">
        <v>193</v>
      </c>
      <c r="F4" s="13" t="s">
        <v>193</v>
      </c>
      <c r="G4" s="13" t="s">
        <v>193</v>
      </c>
      <c r="H4" s="4" t="s">
        <v>17</v>
      </c>
      <c r="I4" s="4"/>
      <c r="J4" s="6">
        <v>2</v>
      </c>
      <c r="K4" s="6"/>
      <c r="L4" s="5">
        <f>J4*K4</f>
        <v>0</v>
      </c>
      <c r="M4" s="10">
        <v>8</v>
      </c>
      <c r="N4" s="5">
        <f>L4+ROUND(L4*M4/100,2)</f>
        <v>0</v>
      </c>
    </row>
    <row r="5" spans="1:14" x14ac:dyDescent="0.25">
      <c r="I5" t="s">
        <v>19</v>
      </c>
      <c r="J5" s="5"/>
      <c r="K5" s="5"/>
      <c r="L5" s="5">
        <f>SUM(L4:L4)</f>
        <v>0</v>
      </c>
      <c r="M5" s="11"/>
      <c r="N5" s="5">
        <f>SUM(N4:N4)</f>
        <v>0</v>
      </c>
    </row>
  </sheetData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8"/>
  <sheetViews>
    <sheetView workbookViewId="0">
      <selection activeCell="F14" sqref="F14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1" width="15.7109375" customWidth="1"/>
    <col min="12" max="12" width="13.42578125" customWidth="1"/>
    <col min="13" max="13" width="9" style="12" customWidth="1"/>
    <col min="14" max="14" width="18" customWidth="1"/>
  </cols>
  <sheetData>
    <row r="1" spans="1:14" ht="18.75" x14ac:dyDescent="0.3">
      <c r="F1" s="1" t="s">
        <v>20</v>
      </c>
    </row>
    <row r="2" spans="1:14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8" t="s">
        <v>13</v>
      </c>
      <c r="N2" s="2" t="s">
        <v>14</v>
      </c>
    </row>
    <row r="3" spans="1:14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9">
        <v>13</v>
      </c>
      <c r="N3" s="3">
        <v>14</v>
      </c>
    </row>
    <row r="4" spans="1:14" ht="60" x14ac:dyDescent="0.25">
      <c r="A4" s="4">
        <v>3</v>
      </c>
      <c r="B4" s="7"/>
      <c r="C4" s="7" t="s">
        <v>15</v>
      </c>
      <c r="D4" s="7" t="s">
        <v>21</v>
      </c>
      <c r="E4" s="13" t="s">
        <v>193</v>
      </c>
      <c r="F4" s="13" t="s">
        <v>193</v>
      </c>
      <c r="G4" s="13" t="s">
        <v>193</v>
      </c>
      <c r="H4" s="4" t="s">
        <v>17</v>
      </c>
      <c r="I4" s="4"/>
      <c r="J4" s="6">
        <v>2</v>
      </c>
      <c r="K4" s="6"/>
      <c r="L4" s="5">
        <f>J4*K4</f>
        <v>0</v>
      </c>
      <c r="M4" s="10">
        <v>8</v>
      </c>
      <c r="N4" s="5">
        <f>L4+ROUND(L4*M4/100,2)</f>
        <v>0</v>
      </c>
    </row>
    <row r="5" spans="1:14" ht="60" x14ac:dyDescent="0.25">
      <c r="A5" s="4">
        <v>4</v>
      </c>
      <c r="B5" s="7"/>
      <c r="C5" s="7" t="s">
        <v>15</v>
      </c>
      <c r="D5" s="7" t="s">
        <v>22</v>
      </c>
      <c r="E5" s="13" t="s">
        <v>193</v>
      </c>
      <c r="F5" s="13" t="s">
        <v>193</v>
      </c>
      <c r="G5" s="13" t="s">
        <v>193</v>
      </c>
      <c r="H5" s="4" t="s">
        <v>17</v>
      </c>
      <c r="I5" s="4"/>
      <c r="J5" s="6">
        <v>2</v>
      </c>
      <c r="K5" s="6"/>
      <c r="L5" s="5">
        <f>J5*K5</f>
        <v>0</v>
      </c>
      <c r="M5" s="10">
        <v>8</v>
      </c>
      <c r="N5" s="5">
        <f>L5+ROUND(L5*M5/100,2)</f>
        <v>0</v>
      </c>
    </row>
    <row r="6" spans="1:14" ht="60" x14ac:dyDescent="0.25">
      <c r="A6" s="4">
        <v>5</v>
      </c>
      <c r="B6" s="7"/>
      <c r="C6" s="7" t="s">
        <v>15</v>
      </c>
      <c r="D6" s="7" t="s">
        <v>23</v>
      </c>
      <c r="E6" s="13" t="s">
        <v>193</v>
      </c>
      <c r="F6" s="13" t="s">
        <v>193</v>
      </c>
      <c r="G6" s="13" t="s">
        <v>193</v>
      </c>
      <c r="H6" s="4" t="s">
        <v>17</v>
      </c>
      <c r="I6" s="4"/>
      <c r="J6" s="6">
        <v>2</v>
      </c>
      <c r="K6" s="6"/>
      <c r="L6" s="5">
        <f>J6*K6</f>
        <v>0</v>
      </c>
      <c r="M6" s="10">
        <v>8</v>
      </c>
      <c r="N6" s="5">
        <f>L6+ROUND(L6*M6/100,2)</f>
        <v>0</v>
      </c>
    </row>
    <row r="7" spans="1:14" ht="60" x14ac:dyDescent="0.25">
      <c r="A7" s="4">
        <v>6</v>
      </c>
      <c r="B7" s="7"/>
      <c r="C7" s="7" t="s">
        <v>15</v>
      </c>
      <c r="D7" s="7" t="s">
        <v>24</v>
      </c>
      <c r="E7" s="13" t="s">
        <v>193</v>
      </c>
      <c r="F7" s="13" t="s">
        <v>193</v>
      </c>
      <c r="G7" s="13" t="s">
        <v>193</v>
      </c>
      <c r="H7" s="4" t="s">
        <v>17</v>
      </c>
      <c r="I7" s="4"/>
      <c r="J7" s="6">
        <v>8</v>
      </c>
      <c r="K7" s="6"/>
      <c r="L7" s="5">
        <f>J7*K7</f>
        <v>0</v>
      </c>
      <c r="M7" s="10">
        <v>8</v>
      </c>
      <c r="N7" s="5">
        <f>L7+ROUND(L7*M7/100,2)</f>
        <v>0</v>
      </c>
    </row>
    <row r="8" spans="1:14" x14ac:dyDescent="0.25">
      <c r="I8" t="s">
        <v>19</v>
      </c>
      <c r="J8" s="5"/>
      <c r="K8" s="5"/>
      <c r="L8" s="5">
        <f>SUM(L4:L7)</f>
        <v>0</v>
      </c>
      <c r="M8" s="11"/>
      <c r="N8" s="5">
        <f>SUM(N4:N7)</f>
        <v>0</v>
      </c>
    </row>
  </sheetData>
  <pageMargins left="0.7" right="0.7" top="0.75" bottom="0.75" header="0.3" footer="0.3"/>
  <pageSetup paperSize="9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N16"/>
  <sheetViews>
    <sheetView workbookViewId="0">
      <selection activeCell="F8" sqref="F8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1" width="15.7109375" customWidth="1"/>
    <col min="12" max="12" width="13.42578125" customWidth="1"/>
    <col min="13" max="13" width="9" style="12" customWidth="1"/>
    <col min="14" max="14" width="18" customWidth="1"/>
  </cols>
  <sheetData>
    <row r="1" spans="1:14" ht="18.75" x14ac:dyDescent="0.3">
      <c r="F1" s="1" t="s">
        <v>91</v>
      </c>
    </row>
    <row r="2" spans="1:14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8" t="s">
        <v>13</v>
      </c>
      <c r="N2" s="2" t="s">
        <v>14</v>
      </c>
    </row>
    <row r="3" spans="1:14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9">
        <v>13</v>
      </c>
      <c r="N3" s="3">
        <v>14</v>
      </c>
    </row>
    <row r="4" spans="1:14" ht="60" x14ac:dyDescent="0.25">
      <c r="A4" s="4">
        <v>61</v>
      </c>
      <c r="B4" s="7"/>
      <c r="C4" s="7" t="s">
        <v>15</v>
      </c>
      <c r="D4" s="7" t="s">
        <v>92</v>
      </c>
      <c r="E4" s="13" t="s">
        <v>193</v>
      </c>
      <c r="F4" s="13" t="s">
        <v>193</v>
      </c>
      <c r="G4" s="13" t="s">
        <v>193</v>
      </c>
      <c r="H4" s="4" t="s">
        <v>17</v>
      </c>
      <c r="I4" s="4"/>
      <c r="J4" s="6">
        <v>2</v>
      </c>
      <c r="K4" s="6"/>
      <c r="L4" s="5">
        <f t="shared" ref="L4:L15" si="0">J4*K4</f>
        <v>0</v>
      </c>
      <c r="M4" s="10">
        <v>8</v>
      </c>
      <c r="N4" s="5">
        <f t="shared" ref="N4:N15" si="1">L4+ROUND(L4*M4/100,2)</f>
        <v>0</v>
      </c>
    </row>
    <row r="5" spans="1:14" ht="60" x14ac:dyDescent="0.25">
      <c r="A5" s="4">
        <v>62</v>
      </c>
      <c r="B5" s="7"/>
      <c r="C5" s="7" t="s">
        <v>15</v>
      </c>
      <c r="D5" s="7" t="s">
        <v>93</v>
      </c>
      <c r="E5" s="13" t="s">
        <v>193</v>
      </c>
      <c r="F5" s="13" t="s">
        <v>193</v>
      </c>
      <c r="G5" s="13" t="s">
        <v>193</v>
      </c>
      <c r="H5" s="4" t="s">
        <v>17</v>
      </c>
      <c r="I5" s="4"/>
      <c r="J5" s="6">
        <v>2</v>
      </c>
      <c r="K5" s="6"/>
      <c r="L5" s="5">
        <f t="shared" si="0"/>
        <v>0</v>
      </c>
      <c r="M5" s="10">
        <v>8</v>
      </c>
      <c r="N5" s="5">
        <f t="shared" si="1"/>
        <v>0</v>
      </c>
    </row>
    <row r="6" spans="1:14" ht="60" x14ac:dyDescent="0.25">
      <c r="A6" s="4">
        <v>63</v>
      </c>
      <c r="B6" s="7"/>
      <c r="C6" s="7" t="s">
        <v>15</v>
      </c>
      <c r="D6" s="7" t="s">
        <v>94</v>
      </c>
      <c r="E6" s="13" t="s">
        <v>193</v>
      </c>
      <c r="F6" s="13" t="s">
        <v>193</v>
      </c>
      <c r="G6" s="13" t="s">
        <v>193</v>
      </c>
      <c r="H6" s="4" t="s">
        <v>17</v>
      </c>
      <c r="I6" s="4"/>
      <c r="J6" s="6">
        <v>2</v>
      </c>
      <c r="K6" s="6"/>
      <c r="L6" s="5">
        <f t="shared" si="0"/>
        <v>0</v>
      </c>
      <c r="M6" s="10">
        <v>8</v>
      </c>
      <c r="N6" s="5">
        <f t="shared" si="1"/>
        <v>0</v>
      </c>
    </row>
    <row r="7" spans="1:14" ht="60" x14ac:dyDescent="0.25">
      <c r="A7" s="4">
        <v>64</v>
      </c>
      <c r="B7" s="7"/>
      <c r="C7" s="7" t="s">
        <v>15</v>
      </c>
      <c r="D7" s="7" t="s">
        <v>95</v>
      </c>
      <c r="E7" s="13" t="s">
        <v>193</v>
      </c>
      <c r="F7" s="13" t="s">
        <v>193</v>
      </c>
      <c r="G7" s="13" t="s">
        <v>193</v>
      </c>
      <c r="H7" s="4" t="s">
        <v>17</v>
      </c>
      <c r="I7" s="4"/>
      <c r="J7" s="6">
        <v>2</v>
      </c>
      <c r="K7" s="6"/>
      <c r="L7" s="5">
        <f t="shared" si="0"/>
        <v>0</v>
      </c>
      <c r="M7" s="10">
        <v>8</v>
      </c>
      <c r="N7" s="5">
        <f t="shared" si="1"/>
        <v>0</v>
      </c>
    </row>
    <row r="8" spans="1:14" ht="60" x14ac:dyDescent="0.25">
      <c r="A8" s="4">
        <v>65</v>
      </c>
      <c r="B8" s="7"/>
      <c r="C8" s="7" t="s">
        <v>15</v>
      </c>
      <c r="D8" s="7" t="s">
        <v>96</v>
      </c>
      <c r="E8" s="13" t="s">
        <v>193</v>
      </c>
      <c r="F8" s="13" t="s">
        <v>193</v>
      </c>
      <c r="G8" s="13" t="s">
        <v>193</v>
      </c>
      <c r="H8" s="4" t="s">
        <v>17</v>
      </c>
      <c r="I8" s="4"/>
      <c r="J8" s="6">
        <v>2</v>
      </c>
      <c r="K8" s="6"/>
      <c r="L8" s="5">
        <f t="shared" si="0"/>
        <v>0</v>
      </c>
      <c r="M8" s="10">
        <v>8</v>
      </c>
      <c r="N8" s="5">
        <f t="shared" si="1"/>
        <v>0</v>
      </c>
    </row>
    <row r="9" spans="1:14" ht="60" x14ac:dyDescent="0.25">
      <c r="A9" s="4">
        <v>66</v>
      </c>
      <c r="B9" s="7"/>
      <c r="C9" s="7" t="s">
        <v>15</v>
      </c>
      <c r="D9" s="7" t="s">
        <v>97</v>
      </c>
      <c r="E9" s="13" t="s">
        <v>193</v>
      </c>
      <c r="F9" s="13" t="s">
        <v>193</v>
      </c>
      <c r="G9" s="13" t="s">
        <v>193</v>
      </c>
      <c r="H9" s="4" t="s">
        <v>17</v>
      </c>
      <c r="I9" s="4"/>
      <c r="J9" s="6">
        <v>2</v>
      </c>
      <c r="K9" s="6"/>
      <c r="L9" s="5">
        <f t="shared" si="0"/>
        <v>0</v>
      </c>
      <c r="M9" s="10">
        <v>8</v>
      </c>
      <c r="N9" s="5">
        <f t="shared" si="1"/>
        <v>0</v>
      </c>
    </row>
    <row r="10" spans="1:14" ht="60" x14ac:dyDescent="0.25">
      <c r="A10" s="4">
        <v>67</v>
      </c>
      <c r="B10" s="7"/>
      <c r="C10" s="7" t="s">
        <v>15</v>
      </c>
      <c r="D10" s="7" t="s">
        <v>98</v>
      </c>
      <c r="E10" s="13" t="s">
        <v>193</v>
      </c>
      <c r="F10" s="13" t="s">
        <v>193</v>
      </c>
      <c r="G10" s="13" t="s">
        <v>193</v>
      </c>
      <c r="H10" s="4" t="s">
        <v>17</v>
      </c>
      <c r="I10" s="4"/>
      <c r="J10" s="6">
        <v>2</v>
      </c>
      <c r="K10" s="6"/>
      <c r="L10" s="5">
        <f t="shared" si="0"/>
        <v>0</v>
      </c>
      <c r="M10" s="10">
        <v>8</v>
      </c>
      <c r="N10" s="5">
        <f t="shared" si="1"/>
        <v>0</v>
      </c>
    </row>
    <row r="11" spans="1:14" ht="60" x14ac:dyDescent="0.25">
      <c r="A11" s="4">
        <v>68</v>
      </c>
      <c r="B11" s="7"/>
      <c r="C11" s="7" t="s">
        <v>15</v>
      </c>
      <c r="D11" s="7" t="s">
        <v>99</v>
      </c>
      <c r="E11" s="13" t="s">
        <v>193</v>
      </c>
      <c r="F11" s="13" t="s">
        <v>193</v>
      </c>
      <c r="G11" s="13" t="s">
        <v>193</v>
      </c>
      <c r="H11" s="4" t="s">
        <v>17</v>
      </c>
      <c r="I11" s="4"/>
      <c r="J11" s="6">
        <v>2</v>
      </c>
      <c r="K11" s="6"/>
      <c r="L11" s="5">
        <f t="shared" si="0"/>
        <v>0</v>
      </c>
      <c r="M11" s="10">
        <v>8</v>
      </c>
      <c r="N11" s="5">
        <f t="shared" si="1"/>
        <v>0</v>
      </c>
    </row>
    <row r="12" spans="1:14" ht="60" x14ac:dyDescent="0.25">
      <c r="A12" s="4">
        <v>69</v>
      </c>
      <c r="B12" s="7"/>
      <c r="C12" s="7" t="s">
        <v>15</v>
      </c>
      <c r="D12" s="7" t="s">
        <v>100</v>
      </c>
      <c r="E12" s="13" t="s">
        <v>193</v>
      </c>
      <c r="F12" s="13" t="s">
        <v>193</v>
      </c>
      <c r="G12" s="13" t="s">
        <v>193</v>
      </c>
      <c r="H12" s="4" t="s">
        <v>17</v>
      </c>
      <c r="I12" s="4"/>
      <c r="J12" s="6">
        <v>2</v>
      </c>
      <c r="K12" s="6"/>
      <c r="L12" s="5">
        <f t="shared" si="0"/>
        <v>0</v>
      </c>
      <c r="M12" s="10">
        <v>8</v>
      </c>
      <c r="N12" s="5">
        <f t="shared" si="1"/>
        <v>0</v>
      </c>
    </row>
    <row r="13" spans="1:14" ht="60" x14ac:dyDescent="0.25">
      <c r="A13" s="4">
        <v>70</v>
      </c>
      <c r="B13" s="7"/>
      <c r="C13" s="7" t="s">
        <v>15</v>
      </c>
      <c r="D13" s="7" t="s">
        <v>101</v>
      </c>
      <c r="E13" s="13" t="s">
        <v>193</v>
      </c>
      <c r="F13" s="13" t="s">
        <v>193</v>
      </c>
      <c r="G13" s="13" t="s">
        <v>193</v>
      </c>
      <c r="H13" s="4" t="s">
        <v>17</v>
      </c>
      <c r="I13" s="4"/>
      <c r="J13" s="6">
        <v>2</v>
      </c>
      <c r="K13" s="6"/>
      <c r="L13" s="5">
        <f t="shared" si="0"/>
        <v>0</v>
      </c>
      <c r="M13" s="10">
        <v>8</v>
      </c>
      <c r="N13" s="5">
        <f t="shared" si="1"/>
        <v>0</v>
      </c>
    </row>
    <row r="14" spans="1:14" ht="60" x14ac:dyDescent="0.25">
      <c r="A14" s="4">
        <v>71</v>
      </c>
      <c r="B14" s="7"/>
      <c r="C14" s="7" t="s">
        <v>15</v>
      </c>
      <c r="D14" s="7" t="s">
        <v>102</v>
      </c>
      <c r="E14" s="13" t="s">
        <v>193</v>
      </c>
      <c r="F14" s="13" t="s">
        <v>193</v>
      </c>
      <c r="G14" s="13" t="s">
        <v>193</v>
      </c>
      <c r="H14" s="4" t="s">
        <v>17</v>
      </c>
      <c r="I14" s="4"/>
      <c r="J14" s="6">
        <v>2</v>
      </c>
      <c r="K14" s="6"/>
      <c r="L14" s="5">
        <f t="shared" si="0"/>
        <v>0</v>
      </c>
      <c r="M14" s="10">
        <v>8</v>
      </c>
      <c r="N14" s="5">
        <f t="shared" si="1"/>
        <v>0</v>
      </c>
    </row>
    <row r="15" spans="1:14" ht="60" x14ac:dyDescent="0.25">
      <c r="A15" s="4">
        <v>72</v>
      </c>
      <c r="B15" s="7"/>
      <c r="C15" s="7" t="s">
        <v>15</v>
      </c>
      <c r="D15" s="7" t="s">
        <v>103</v>
      </c>
      <c r="E15" s="13" t="s">
        <v>193</v>
      </c>
      <c r="F15" s="13" t="s">
        <v>193</v>
      </c>
      <c r="G15" s="13" t="s">
        <v>193</v>
      </c>
      <c r="H15" s="4" t="s">
        <v>17</v>
      </c>
      <c r="I15" s="4"/>
      <c r="J15" s="6">
        <v>2</v>
      </c>
      <c r="K15" s="6"/>
      <c r="L15" s="5">
        <f t="shared" si="0"/>
        <v>0</v>
      </c>
      <c r="M15" s="10">
        <v>8</v>
      </c>
      <c r="N15" s="5">
        <f t="shared" si="1"/>
        <v>0</v>
      </c>
    </row>
    <row r="16" spans="1:14" x14ac:dyDescent="0.25">
      <c r="I16" t="s">
        <v>19</v>
      </c>
      <c r="J16" s="5"/>
      <c r="K16" s="5"/>
      <c r="L16" s="5">
        <f>SUM(L4:L15)</f>
        <v>0</v>
      </c>
      <c r="M16" s="11"/>
      <c r="N16" s="5">
        <f>SUM(N4:N15)</f>
        <v>0</v>
      </c>
    </row>
  </sheetData>
  <pageMargins left="0.7" right="0.7" top="0.75" bottom="0.75" header="0.3" footer="0.3"/>
  <pageSetup paperSize="9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N16"/>
  <sheetViews>
    <sheetView workbookViewId="0">
      <selection activeCell="F6" sqref="F6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1" width="15.7109375" customWidth="1"/>
    <col min="12" max="12" width="13.42578125" customWidth="1"/>
    <col min="13" max="13" width="9" style="12" customWidth="1"/>
    <col min="14" max="14" width="18" customWidth="1"/>
  </cols>
  <sheetData>
    <row r="1" spans="1:14" ht="18.75" x14ac:dyDescent="0.3">
      <c r="F1" s="1" t="s">
        <v>104</v>
      </c>
    </row>
    <row r="2" spans="1:14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8" t="s">
        <v>13</v>
      </c>
      <c r="N2" s="2" t="s">
        <v>14</v>
      </c>
    </row>
    <row r="3" spans="1:14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9">
        <v>13</v>
      </c>
      <c r="N3" s="3">
        <v>14</v>
      </c>
    </row>
    <row r="4" spans="1:14" ht="60" x14ac:dyDescent="0.25">
      <c r="A4" s="4">
        <v>73</v>
      </c>
      <c r="B4" s="7"/>
      <c r="C4" s="7" t="s">
        <v>15</v>
      </c>
      <c r="D4" s="7" t="s">
        <v>105</v>
      </c>
      <c r="E4" s="13" t="s">
        <v>193</v>
      </c>
      <c r="F4" s="13" t="s">
        <v>193</v>
      </c>
      <c r="G4" s="13" t="s">
        <v>193</v>
      </c>
      <c r="H4" s="4" t="s">
        <v>17</v>
      </c>
      <c r="I4" s="4"/>
      <c r="J4" s="6">
        <v>2</v>
      </c>
      <c r="K4" s="6"/>
      <c r="L4" s="5">
        <f t="shared" ref="L4:L15" si="0">J4*K4</f>
        <v>0</v>
      </c>
      <c r="M4" s="10">
        <v>8</v>
      </c>
      <c r="N4" s="5">
        <f t="shared" ref="N4:N15" si="1">L4+ROUND(L4*M4/100,2)</f>
        <v>0</v>
      </c>
    </row>
    <row r="5" spans="1:14" ht="60" x14ac:dyDescent="0.25">
      <c r="A5" s="4">
        <v>74</v>
      </c>
      <c r="B5" s="7"/>
      <c r="C5" s="7" t="s">
        <v>15</v>
      </c>
      <c r="D5" s="7" t="s">
        <v>106</v>
      </c>
      <c r="E5" s="13" t="s">
        <v>193</v>
      </c>
      <c r="F5" s="13" t="s">
        <v>193</v>
      </c>
      <c r="G5" s="13" t="s">
        <v>193</v>
      </c>
      <c r="H5" s="4" t="s">
        <v>17</v>
      </c>
      <c r="I5" s="4"/>
      <c r="J5" s="6">
        <v>2</v>
      </c>
      <c r="K5" s="6"/>
      <c r="L5" s="5">
        <f t="shared" si="0"/>
        <v>0</v>
      </c>
      <c r="M5" s="10">
        <v>8</v>
      </c>
      <c r="N5" s="5">
        <f t="shared" si="1"/>
        <v>0</v>
      </c>
    </row>
    <row r="6" spans="1:14" ht="60" x14ac:dyDescent="0.25">
      <c r="A6" s="4">
        <v>75</v>
      </c>
      <c r="B6" s="7"/>
      <c r="C6" s="7" t="s">
        <v>15</v>
      </c>
      <c r="D6" s="7" t="s">
        <v>107</v>
      </c>
      <c r="E6" s="13" t="s">
        <v>193</v>
      </c>
      <c r="F6" s="13" t="s">
        <v>193</v>
      </c>
      <c r="G6" s="13" t="s">
        <v>193</v>
      </c>
      <c r="H6" s="4" t="s">
        <v>17</v>
      </c>
      <c r="I6" s="4"/>
      <c r="J6" s="6">
        <v>2</v>
      </c>
      <c r="K6" s="6"/>
      <c r="L6" s="5">
        <f t="shared" si="0"/>
        <v>0</v>
      </c>
      <c r="M6" s="10">
        <v>8</v>
      </c>
      <c r="N6" s="5">
        <f t="shared" si="1"/>
        <v>0</v>
      </c>
    </row>
    <row r="7" spans="1:14" ht="60" x14ac:dyDescent="0.25">
      <c r="A7" s="4">
        <v>76</v>
      </c>
      <c r="B7" s="7"/>
      <c r="C7" s="7" t="s">
        <v>15</v>
      </c>
      <c r="D7" s="7" t="s">
        <v>108</v>
      </c>
      <c r="E7" s="13" t="s">
        <v>193</v>
      </c>
      <c r="F7" s="13" t="s">
        <v>193</v>
      </c>
      <c r="G7" s="13" t="s">
        <v>193</v>
      </c>
      <c r="H7" s="4" t="s">
        <v>17</v>
      </c>
      <c r="I7" s="4"/>
      <c r="J7" s="6">
        <v>2</v>
      </c>
      <c r="K7" s="6"/>
      <c r="L7" s="5">
        <f t="shared" si="0"/>
        <v>0</v>
      </c>
      <c r="M7" s="10">
        <v>8</v>
      </c>
      <c r="N7" s="5">
        <f t="shared" si="1"/>
        <v>0</v>
      </c>
    </row>
    <row r="8" spans="1:14" ht="60" x14ac:dyDescent="0.25">
      <c r="A8" s="4">
        <v>77</v>
      </c>
      <c r="B8" s="7"/>
      <c r="C8" s="7" t="s">
        <v>15</v>
      </c>
      <c r="D8" s="7" t="s">
        <v>109</v>
      </c>
      <c r="E8" s="13" t="s">
        <v>193</v>
      </c>
      <c r="F8" s="13" t="s">
        <v>193</v>
      </c>
      <c r="G8" s="13" t="s">
        <v>193</v>
      </c>
      <c r="H8" s="4" t="s">
        <v>17</v>
      </c>
      <c r="I8" s="4"/>
      <c r="J8" s="6">
        <v>2</v>
      </c>
      <c r="K8" s="6"/>
      <c r="L8" s="5">
        <f t="shared" si="0"/>
        <v>0</v>
      </c>
      <c r="M8" s="10">
        <v>8</v>
      </c>
      <c r="N8" s="5">
        <f t="shared" si="1"/>
        <v>0</v>
      </c>
    </row>
    <row r="9" spans="1:14" ht="60" x14ac:dyDescent="0.25">
      <c r="A9" s="4">
        <v>78</v>
      </c>
      <c r="B9" s="7"/>
      <c r="C9" s="7" t="s">
        <v>15</v>
      </c>
      <c r="D9" s="7" t="s">
        <v>110</v>
      </c>
      <c r="E9" s="13" t="s">
        <v>193</v>
      </c>
      <c r="F9" s="13" t="s">
        <v>193</v>
      </c>
      <c r="G9" s="13" t="s">
        <v>193</v>
      </c>
      <c r="H9" s="4" t="s">
        <v>17</v>
      </c>
      <c r="I9" s="4"/>
      <c r="J9" s="6">
        <v>2</v>
      </c>
      <c r="K9" s="6"/>
      <c r="L9" s="5">
        <f t="shared" si="0"/>
        <v>0</v>
      </c>
      <c r="M9" s="10">
        <v>8</v>
      </c>
      <c r="N9" s="5">
        <f t="shared" si="1"/>
        <v>0</v>
      </c>
    </row>
    <row r="10" spans="1:14" ht="60" x14ac:dyDescent="0.25">
      <c r="A10" s="4">
        <v>79</v>
      </c>
      <c r="B10" s="7"/>
      <c r="C10" s="7" t="s">
        <v>15</v>
      </c>
      <c r="D10" s="7" t="s">
        <v>111</v>
      </c>
      <c r="E10" s="13" t="s">
        <v>193</v>
      </c>
      <c r="F10" s="13" t="s">
        <v>193</v>
      </c>
      <c r="G10" s="13" t="s">
        <v>193</v>
      </c>
      <c r="H10" s="4" t="s">
        <v>17</v>
      </c>
      <c r="I10" s="4"/>
      <c r="J10" s="6">
        <v>2</v>
      </c>
      <c r="K10" s="6"/>
      <c r="L10" s="5">
        <f t="shared" si="0"/>
        <v>0</v>
      </c>
      <c r="M10" s="10">
        <v>8</v>
      </c>
      <c r="N10" s="5">
        <f t="shared" si="1"/>
        <v>0</v>
      </c>
    </row>
    <row r="11" spans="1:14" ht="60" x14ac:dyDescent="0.25">
      <c r="A11" s="4">
        <v>80</v>
      </c>
      <c r="B11" s="7"/>
      <c r="C11" s="7" t="s">
        <v>15</v>
      </c>
      <c r="D11" s="7" t="s">
        <v>112</v>
      </c>
      <c r="E11" s="13" t="s">
        <v>193</v>
      </c>
      <c r="F11" s="13" t="s">
        <v>193</v>
      </c>
      <c r="G11" s="13" t="s">
        <v>193</v>
      </c>
      <c r="H11" s="4" t="s">
        <v>17</v>
      </c>
      <c r="I11" s="4"/>
      <c r="J11" s="6">
        <v>2</v>
      </c>
      <c r="K11" s="6"/>
      <c r="L11" s="5">
        <f t="shared" si="0"/>
        <v>0</v>
      </c>
      <c r="M11" s="10">
        <v>8</v>
      </c>
      <c r="N11" s="5">
        <f t="shared" si="1"/>
        <v>0</v>
      </c>
    </row>
    <row r="12" spans="1:14" ht="60" x14ac:dyDescent="0.25">
      <c r="A12" s="4">
        <v>81</v>
      </c>
      <c r="B12" s="7"/>
      <c r="C12" s="7" t="s">
        <v>15</v>
      </c>
      <c r="D12" s="7" t="s">
        <v>113</v>
      </c>
      <c r="E12" s="13" t="s">
        <v>193</v>
      </c>
      <c r="F12" s="13" t="s">
        <v>193</v>
      </c>
      <c r="G12" s="13" t="s">
        <v>193</v>
      </c>
      <c r="H12" s="4" t="s">
        <v>17</v>
      </c>
      <c r="I12" s="4"/>
      <c r="J12" s="6">
        <v>2</v>
      </c>
      <c r="K12" s="6"/>
      <c r="L12" s="5">
        <f t="shared" si="0"/>
        <v>0</v>
      </c>
      <c r="M12" s="10">
        <v>8</v>
      </c>
      <c r="N12" s="5">
        <f t="shared" si="1"/>
        <v>0</v>
      </c>
    </row>
    <row r="13" spans="1:14" ht="60" x14ac:dyDescent="0.25">
      <c r="A13" s="4">
        <v>82</v>
      </c>
      <c r="B13" s="7"/>
      <c r="C13" s="7" t="s">
        <v>15</v>
      </c>
      <c r="D13" s="7" t="s">
        <v>114</v>
      </c>
      <c r="E13" s="13" t="s">
        <v>193</v>
      </c>
      <c r="F13" s="13" t="s">
        <v>193</v>
      </c>
      <c r="G13" s="13" t="s">
        <v>193</v>
      </c>
      <c r="H13" s="4" t="s">
        <v>17</v>
      </c>
      <c r="I13" s="4"/>
      <c r="J13" s="6">
        <v>2</v>
      </c>
      <c r="K13" s="6"/>
      <c r="L13" s="5">
        <f t="shared" si="0"/>
        <v>0</v>
      </c>
      <c r="M13" s="10">
        <v>8</v>
      </c>
      <c r="N13" s="5">
        <f t="shared" si="1"/>
        <v>0</v>
      </c>
    </row>
    <row r="14" spans="1:14" ht="60" x14ac:dyDescent="0.25">
      <c r="A14" s="4">
        <v>83</v>
      </c>
      <c r="B14" s="7"/>
      <c r="C14" s="7" t="s">
        <v>15</v>
      </c>
      <c r="D14" s="7" t="s">
        <v>115</v>
      </c>
      <c r="E14" s="13" t="s">
        <v>193</v>
      </c>
      <c r="F14" s="13" t="s">
        <v>193</v>
      </c>
      <c r="G14" s="13" t="s">
        <v>193</v>
      </c>
      <c r="H14" s="4" t="s">
        <v>17</v>
      </c>
      <c r="I14" s="4"/>
      <c r="J14" s="6">
        <v>2</v>
      </c>
      <c r="K14" s="6"/>
      <c r="L14" s="5">
        <f t="shared" si="0"/>
        <v>0</v>
      </c>
      <c r="M14" s="10">
        <v>8</v>
      </c>
      <c r="N14" s="5">
        <f t="shared" si="1"/>
        <v>0</v>
      </c>
    </row>
    <row r="15" spans="1:14" ht="60" x14ac:dyDescent="0.25">
      <c r="A15" s="4">
        <v>84</v>
      </c>
      <c r="B15" s="7"/>
      <c r="C15" s="7" t="s">
        <v>15</v>
      </c>
      <c r="D15" s="7" t="s">
        <v>116</v>
      </c>
      <c r="E15" s="13" t="s">
        <v>193</v>
      </c>
      <c r="F15" s="13" t="s">
        <v>193</v>
      </c>
      <c r="G15" s="13" t="s">
        <v>193</v>
      </c>
      <c r="H15" s="4" t="s">
        <v>17</v>
      </c>
      <c r="I15" s="4"/>
      <c r="J15" s="6">
        <v>2</v>
      </c>
      <c r="K15" s="6"/>
      <c r="L15" s="5">
        <f t="shared" si="0"/>
        <v>0</v>
      </c>
      <c r="M15" s="10">
        <v>8</v>
      </c>
      <c r="N15" s="5">
        <f t="shared" si="1"/>
        <v>0</v>
      </c>
    </row>
    <row r="16" spans="1:14" x14ac:dyDescent="0.25">
      <c r="I16" t="s">
        <v>19</v>
      </c>
      <c r="J16" s="5"/>
      <c r="K16" s="5"/>
      <c r="L16" s="5">
        <f>SUM(L4:L15)</f>
        <v>0</v>
      </c>
      <c r="M16" s="11"/>
      <c r="N16" s="5">
        <f>SUM(N4:N15)</f>
        <v>0</v>
      </c>
    </row>
  </sheetData>
  <pageMargins left="0.7" right="0.7" top="0.75" bottom="0.75" header="0.3" footer="0.3"/>
  <pageSetup paperSize="9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N5"/>
  <sheetViews>
    <sheetView workbookViewId="0">
      <selection activeCell="F15" sqref="F1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1" width="15.7109375" customWidth="1"/>
    <col min="12" max="12" width="13.42578125" customWidth="1"/>
    <col min="13" max="13" width="9" style="12" customWidth="1"/>
    <col min="14" max="14" width="18" customWidth="1"/>
  </cols>
  <sheetData>
    <row r="1" spans="1:14" ht="18.75" x14ac:dyDescent="0.3">
      <c r="F1" s="1" t="s">
        <v>117</v>
      </c>
    </row>
    <row r="2" spans="1:14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8" t="s">
        <v>13</v>
      </c>
      <c r="N2" s="2" t="s">
        <v>14</v>
      </c>
    </row>
    <row r="3" spans="1:14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9">
        <v>13</v>
      </c>
      <c r="N3" s="3">
        <v>14</v>
      </c>
    </row>
    <row r="4" spans="1:14" ht="60" x14ac:dyDescent="0.25">
      <c r="A4" s="4">
        <v>85</v>
      </c>
      <c r="B4" s="7"/>
      <c r="C4" s="7" t="s">
        <v>15</v>
      </c>
      <c r="D4" s="7" t="s">
        <v>118</v>
      </c>
      <c r="E4" s="13" t="s">
        <v>193</v>
      </c>
      <c r="F4" s="13" t="s">
        <v>193</v>
      </c>
      <c r="G4" s="13" t="s">
        <v>193</v>
      </c>
      <c r="H4" s="4" t="s">
        <v>17</v>
      </c>
      <c r="I4" s="4"/>
      <c r="J4" s="6">
        <v>2</v>
      </c>
      <c r="K4" s="6"/>
      <c r="L4" s="5">
        <f>J4*K4</f>
        <v>0</v>
      </c>
      <c r="M4" s="10">
        <v>8</v>
      </c>
      <c r="N4" s="5">
        <f>L4+ROUND(L4*M4/100,2)</f>
        <v>0</v>
      </c>
    </row>
    <row r="5" spans="1:14" x14ac:dyDescent="0.25">
      <c r="I5" t="s">
        <v>19</v>
      </c>
      <c r="J5" s="5"/>
      <c r="K5" s="5"/>
      <c r="L5" s="5">
        <f>SUM(L4:L4)</f>
        <v>0</v>
      </c>
      <c r="M5" s="11"/>
      <c r="N5" s="5">
        <f>SUM(N4:N4)</f>
        <v>0</v>
      </c>
    </row>
  </sheetData>
  <pageMargins left="0.7" right="0.7" top="0.75" bottom="0.75" header="0.3" footer="0.3"/>
  <pageSetup paperSize="9" fitToHeight="0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N8"/>
  <sheetViews>
    <sheetView workbookViewId="0">
      <selection activeCell="F13" sqref="F13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1" width="15.7109375" customWidth="1"/>
    <col min="12" max="12" width="13.42578125" customWidth="1"/>
    <col min="13" max="13" width="9" style="12" customWidth="1"/>
    <col min="14" max="14" width="18" customWidth="1"/>
  </cols>
  <sheetData>
    <row r="1" spans="1:14" ht="18.75" x14ac:dyDescent="0.3">
      <c r="F1" s="1" t="s">
        <v>119</v>
      </c>
    </row>
    <row r="2" spans="1:14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8" t="s">
        <v>13</v>
      </c>
      <c r="N2" s="2" t="s">
        <v>14</v>
      </c>
    </row>
    <row r="3" spans="1:14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9">
        <v>13</v>
      </c>
      <c r="N3" s="3">
        <v>14</v>
      </c>
    </row>
    <row r="4" spans="1:14" ht="60" x14ac:dyDescent="0.25">
      <c r="A4" s="4">
        <v>86</v>
      </c>
      <c r="B4" s="7"/>
      <c r="C4" s="7" t="s">
        <v>15</v>
      </c>
      <c r="D4" s="7" t="s">
        <v>120</v>
      </c>
      <c r="E4" s="13" t="s">
        <v>193</v>
      </c>
      <c r="F4" s="13" t="s">
        <v>193</v>
      </c>
      <c r="G4" s="13" t="s">
        <v>193</v>
      </c>
      <c r="H4" s="4" t="s">
        <v>17</v>
      </c>
      <c r="I4" s="4"/>
      <c r="J4" s="6">
        <v>2</v>
      </c>
      <c r="K4" s="6"/>
      <c r="L4" s="5">
        <f>J4*K4</f>
        <v>0</v>
      </c>
      <c r="M4" s="10">
        <v>8</v>
      </c>
      <c r="N4" s="5">
        <f>L4+ROUND(L4*M4/100,2)</f>
        <v>0</v>
      </c>
    </row>
    <row r="5" spans="1:14" ht="60" x14ac:dyDescent="0.25">
      <c r="A5" s="4">
        <v>87</v>
      </c>
      <c r="B5" s="7"/>
      <c r="C5" s="7" t="s">
        <v>15</v>
      </c>
      <c r="D5" s="7" t="s">
        <v>121</v>
      </c>
      <c r="E5" s="13" t="s">
        <v>193</v>
      </c>
      <c r="F5" s="13" t="s">
        <v>193</v>
      </c>
      <c r="G5" s="13" t="s">
        <v>193</v>
      </c>
      <c r="H5" s="4" t="s">
        <v>17</v>
      </c>
      <c r="I5" s="4"/>
      <c r="J5" s="6">
        <v>2</v>
      </c>
      <c r="K5" s="6"/>
      <c r="L5" s="5">
        <f>J5*K5</f>
        <v>0</v>
      </c>
      <c r="M5" s="10">
        <v>8</v>
      </c>
      <c r="N5" s="5">
        <f>L5+ROUND(L5*M5/100,2)</f>
        <v>0</v>
      </c>
    </row>
    <row r="6" spans="1:14" ht="60" x14ac:dyDescent="0.25">
      <c r="A6" s="4">
        <v>88</v>
      </c>
      <c r="B6" s="7"/>
      <c r="C6" s="7" t="s">
        <v>15</v>
      </c>
      <c r="D6" s="7" t="s">
        <v>122</v>
      </c>
      <c r="E6" s="13" t="s">
        <v>193</v>
      </c>
      <c r="F6" s="13" t="s">
        <v>193</v>
      </c>
      <c r="G6" s="13" t="s">
        <v>193</v>
      </c>
      <c r="H6" s="4" t="s">
        <v>17</v>
      </c>
      <c r="I6" s="4"/>
      <c r="J6" s="6">
        <v>2</v>
      </c>
      <c r="K6" s="6"/>
      <c r="L6" s="5">
        <f>J6*K6</f>
        <v>0</v>
      </c>
      <c r="M6" s="10">
        <v>8</v>
      </c>
      <c r="N6" s="5">
        <f>L6+ROUND(L6*M6/100,2)</f>
        <v>0</v>
      </c>
    </row>
    <row r="7" spans="1:14" ht="60" x14ac:dyDescent="0.25">
      <c r="A7" s="4">
        <v>89</v>
      </c>
      <c r="B7" s="7"/>
      <c r="C7" s="7" t="s">
        <v>15</v>
      </c>
      <c r="D7" s="7" t="s">
        <v>123</v>
      </c>
      <c r="E7" s="13" t="s">
        <v>193</v>
      </c>
      <c r="F7" s="13" t="s">
        <v>193</v>
      </c>
      <c r="G7" s="13" t="s">
        <v>193</v>
      </c>
      <c r="H7" s="4" t="s">
        <v>17</v>
      </c>
      <c r="I7" s="4"/>
      <c r="J7" s="6">
        <v>2</v>
      </c>
      <c r="K7" s="6"/>
      <c r="L7" s="5">
        <f>J7*K7</f>
        <v>0</v>
      </c>
      <c r="M7" s="10">
        <v>8</v>
      </c>
      <c r="N7" s="5">
        <f>L7+ROUND(L7*M7/100,2)</f>
        <v>0</v>
      </c>
    </row>
    <row r="8" spans="1:14" x14ac:dyDescent="0.25">
      <c r="I8" t="s">
        <v>19</v>
      </c>
      <c r="J8" s="5"/>
      <c r="K8" s="5"/>
      <c r="L8" s="5">
        <f>SUM(L4:L7)</f>
        <v>0</v>
      </c>
      <c r="M8" s="11"/>
      <c r="N8" s="5">
        <f>SUM(N4:N7)</f>
        <v>0</v>
      </c>
    </row>
  </sheetData>
  <pageMargins left="0.7" right="0.7" top="0.75" bottom="0.75" header="0.3" footer="0.3"/>
  <pageSetup paperSize="9" fitToHeight="0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N6"/>
  <sheetViews>
    <sheetView workbookViewId="0">
      <selection activeCell="E13" sqref="E13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1" width="15.7109375" customWidth="1"/>
    <col min="12" max="12" width="13.42578125" customWidth="1"/>
    <col min="13" max="13" width="9" style="12" customWidth="1"/>
    <col min="14" max="14" width="18" customWidth="1"/>
  </cols>
  <sheetData>
    <row r="1" spans="1:14" ht="18.75" x14ac:dyDescent="0.3">
      <c r="F1" s="1" t="s">
        <v>124</v>
      </c>
    </row>
    <row r="2" spans="1:14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8" t="s">
        <v>13</v>
      </c>
      <c r="N2" s="2" t="s">
        <v>14</v>
      </c>
    </row>
    <row r="3" spans="1:14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9">
        <v>13</v>
      </c>
      <c r="N3" s="3">
        <v>14</v>
      </c>
    </row>
    <row r="4" spans="1:14" ht="60" x14ac:dyDescent="0.25">
      <c r="A4" s="4">
        <v>90</v>
      </c>
      <c r="B4" s="7"/>
      <c r="C4" s="7" t="s">
        <v>15</v>
      </c>
      <c r="D4" s="7" t="s">
        <v>125</v>
      </c>
      <c r="E4" s="13" t="s">
        <v>193</v>
      </c>
      <c r="F4" s="13" t="s">
        <v>193</v>
      </c>
      <c r="G4" s="13" t="s">
        <v>193</v>
      </c>
      <c r="H4" s="4" t="s">
        <v>17</v>
      </c>
      <c r="I4" s="4"/>
      <c r="J4" s="6">
        <v>2</v>
      </c>
      <c r="K4" s="6"/>
      <c r="L4" s="5">
        <f>J4*K4</f>
        <v>0</v>
      </c>
      <c r="M4" s="10">
        <v>8</v>
      </c>
      <c r="N4" s="5">
        <f>L4+ROUND(L4*M4/100,2)</f>
        <v>0</v>
      </c>
    </row>
    <row r="5" spans="1:14" ht="60" x14ac:dyDescent="0.25">
      <c r="A5" s="4">
        <v>91</v>
      </c>
      <c r="B5" s="7"/>
      <c r="C5" s="7" t="s">
        <v>15</v>
      </c>
      <c r="D5" s="7" t="s">
        <v>126</v>
      </c>
      <c r="E5" s="13" t="s">
        <v>193</v>
      </c>
      <c r="F5" s="13" t="s">
        <v>193</v>
      </c>
      <c r="G5" s="13" t="s">
        <v>193</v>
      </c>
      <c r="H5" s="4" t="s">
        <v>17</v>
      </c>
      <c r="I5" s="4"/>
      <c r="J5" s="6">
        <v>2</v>
      </c>
      <c r="K5" s="6"/>
      <c r="L5" s="5">
        <f>J5*K5</f>
        <v>0</v>
      </c>
      <c r="M5" s="10">
        <v>8</v>
      </c>
      <c r="N5" s="5">
        <f>L5+ROUND(L5*M5/100,2)</f>
        <v>0</v>
      </c>
    </row>
    <row r="6" spans="1:14" x14ac:dyDescent="0.25">
      <c r="I6" t="s">
        <v>19</v>
      </c>
      <c r="J6" s="5"/>
      <c r="K6" s="5"/>
      <c r="L6" s="5">
        <f>SUM(L4:L5)</f>
        <v>0</v>
      </c>
      <c r="M6" s="11"/>
      <c r="N6" s="5">
        <f>SUM(N4:N5)</f>
        <v>0</v>
      </c>
    </row>
  </sheetData>
  <pageMargins left="0.7" right="0.7" top="0.75" bottom="0.75" header="0.3" footer="0.3"/>
  <pageSetup paperSize="9" fitToHeight="0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N5"/>
  <sheetViews>
    <sheetView workbookViewId="0">
      <selection activeCell="G4" sqref="G4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1" width="15.7109375" customWidth="1"/>
    <col min="12" max="12" width="13.42578125" customWidth="1"/>
    <col min="13" max="13" width="9" style="12" customWidth="1"/>
    <col min="14" max="14" width="18" customWidth="1"/>
  </cols>
  <sheetData>
    <row r="1" spans="1:14" ht="18.75" x14ac:dyDescent="0.3">
      <c r="F1" s="1" t="s">
        <v>127</v>
      </c>
    </row>
    <row r="2" spans="1:14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8" t="s">
        <v>13</v>
      </c>
      <c r="N2" s="2" t="s">
        <v>14</v>
      </c>
    </row>
    <row r="3" spans="1:14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9">
        <v>13</v>
      </c>
      <c r="N3" s="3">
        <v>14</v>
      </c>
    </row>
    <row r="4" spans="1:14" ht="60" x14ac:dyDescent="0.25">
      <c r="A4" s="4">
        <v>92</v>
      </c>
      <c r="B4" s="7"/>
      <c r="C4" s="7" t="s">
        <v>15</v>
      </c>
      <c r="D4" s="7" t="s">
        <v>128</v>
      </c>
      <c r="E4" s="7" t="s">
        <v>193</v>
      </c>
      <c r="F4" s="7" t="s">
        <v>193</v>
      </c>
      <c r="G4" s="7" t="s">
        <v>193</v>
      </c>
      <c r="H4" s="4" t="s">
        <v>17</v>
      </c>
      <c r="I4" s="4"/>
      <c r="J4" s="6">
        <v>2</v>
      </c>
      <c r="K4" s="6"/>
      <c r="L4" s="5">
        <f>J4*K4</f>
        <v>0</v>
      </c>
      <c r="M4" s="10">
        <v>8</v>
      </c>
      <c r="N4" s="5">
        <f>L4+ROUND(L4*M4/100,2)</f>
        <v>0</v>
      </c>
    </row>
    <row r="5" spans="1:14" x14ac:dyDescent="0.25">
      <c r="I5" t="s">
        <v>19</v>
      </c>
      <c r="J5" s="5"/>
      <c r="K5" s="5"/>
      <c r="L5" s="5">
        <f>SUM(L4:L4)</f>
        <v>0</v>
      </c>
      <c r="M5" s="11"/>
      <c r="N5" s="5">
        <f>SUM(N4:N4)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N8"/>
  <sheetViews>
    <sheetView workbookViewId="0">
      <selection activeCell="E14" sqref="E14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1" width="15.7109375" customWidth="1"/>
    <col min="12" max="12" width="13.42578125" customWidth="1"/>
    <col min="13" max="13" width="9" style="12" customWidth="1"/>
    <col min="14" max="14" width="18" customWidth="1"/>
  </cols>
  <sheetData>
    <row r="1" spans="1:14" ht="18.75" x14ac:dyDescent="0.3">
      <c r="F1" s="1" t="s">
        <v>129</v>
      </c>
    </row>
    <row r="2" spans="1:14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8" t="s">
        <v>13</v>
      </c>
      <c r="N2" s="2" t="s">
        <v>14</v>
      </c>
    </row>
    <row r="3" spans="1:14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9">
        <v>13</v>
      </c>
      <c r="N3" s="3">
        <v>14</v>
      </c>
    </row>
    <row r="4" spans="1:14" ht="60" x14ac:dyDescent="0.25">
      <c r="A4" s="4">
        <v>93</v>
      </c>
      <c r="B4" s="7"/>
      <c r="C4" s="7" t="s">
        <v>15</v>
      </c>
      <c r="D4" s="7" t="s">
        <v>130</v>
      </c>
      <c r="E4" s="13" t="s">
        <v>193</v>
      </c>
      <c r="F4" s="13" t="s">
        <v>193</v>
      </c>
      <c r="G4" s="13" t="s">
        <v>193</v>
      </c>
      <c r="H4" s="4" t="s">
        <v>17</v>
      </c>
      <c r="I4" s="4"/>
      <c r="J4" s="6">
        <v>2</v>
      </c>
      <c r="K4" s="6"/>
      <c r="L4" s="5">
        <f>J4*K4</f>
        <v>0</v>
      </c>
      <c r="M4" s="10">
        <v>8</v>
      </c>
      <c r="N4" s="5">
        <f>L4+ROUND(L4*M4/100,2)</f>
        <v>0</v>
      </c>
    </row>
    <row r="5" spans="1:14" ht="60" x14ac:dyDescent="0.25">
      <c r="A5" s="4">
        <v>94</v>
      </c>
      <c r="B5" s="7"/>
      <c r="C5" s="7" t="s">
        <v>15</v>
      </c>
      <c r="D5" s="7" t="s">
        <v>131</v>
      </c>
      <c r="E5" s="13" t="s">
        <v>193</v>
      </c>
      <c r="F5" s="13" t="s">
        <v>193</v>
      </c>
      <c r="G5" s="13" t="s">
        <v>193</v>
      </c>
      <c r="H5" s="4" t="s">
        <v>17</v>
      </c>
      <c r="I5" s="4"/>
      <c r="J5" s="6">
        <v>2</v>
      </c>
      <c r="K5" s="6"/>
      <c r="L5" s="5">
        <f>J5*K5</f>
        <v>0</v>
      </c>
      <c r="M5" s="10">
        <v>8</v>
      </c>
      <c r="N5" s="5">
        <f>L5+ROUND(L5*M5/100,2)</f>
        <v>0</v>
      </c>
    </row>
    <row r="6" spans="1:14" ht="60" x14ac:dyDescent="0.25">
      <c r="A6" s="4">
        <v>95</v>
      </c>
      <c r="B6" s="7"/>
      <c r="C6" s="7" t="s">
        <v>15</v>
      </c>
      <c r="D6" s="7" t="s">
        <v>132</v>
      </c>
      <c r="E6" s="13" t="s">
        <v>193</v>
      </c>
      <c r="F6" s="13" t="s">
        <v>193</v>
      </c>
      <c r="G6" s="13" t="s">
        <v>193</v>
      </c>
      <c r="H6" s="4" t="s">
        <v>17</v>
      </c>
      <c r="I6" s="4"/>
      <c r="J6" s="6">
        <v>2</v>
      </c>
      <c r="K6" s="6"/>
      <c r="L6" s="5">
        <f>J6*K6</f>
        <v>0</v>
      </c>
      <c r="M6" s="10">
        <v>8</v>
      </c>
      <c r="N6" s="5">
        <f>L6+ROUND(L6*M6/100,2)</f>
        <v>0</v>
      </c>
    </row>
    <row r="7" spans="1:14" ht="60" x14ac:dyDescent="0.25">
      <c r="A7" s="4">
        <v>96</v>
      </c>
      <c r="B7" s="7"/>
      <c r="C7" s="7" t="s">
        <v>15</v>
      </c>
      <c r="D7" s="7" t="s">
        <v>133</v>
      </c>
      <c r="E7" s="13" t="s">
        <v>193</v>
      </c>
      <c r="F7" s="13" t="s">
        <v>193</v>
      </c>
      <c r="G7" s="13" t="s">
        <v>193</v>
      </c>
      <c r="H7" s="4" t="s">
        <v>17</v>
      </c>
      <c r="I7" s="4"/>
      <c r="J7" s="6">
        <v>2</v>
      </c>
      <c r="K7" s="6"/>
      <c r="L7" s="5">
        <f>J7*K7</f>
        <v>0</v>
      </c>
      <c r="M7" s="10">
        <v>8</v>
      </c>
      <c r="N7" s="5">
        <f>L7+ROUND(L7*M7/100,2)</f>
        <v>0</v>
      </c>
    </row>
    <row r="8" spans="1:14" x14ac:dyDescent="0.25">
      <c r="I8" t="s">
        <v>19</v>
      </c>
      <c r="J8" s="5"/>
      <c r="K8" s="5"/>
      <c r="L8" s="5">
        <f>SUM(L4:L7)</f>
        <v>0</v>
      </c>
      <c r="M8" s="11"/>
      <c r="N8" s="5">
        <f>SUM(N4:N7)</f>
        <v>0</v>
      </c>
    </row>
  </sheetData>
  <pageMargins left="0.7" right="0.7" top="0.75" bottom="0.75" header="0.3" footer="0.3"/>
  <pageSetup paperSize="9" fitToHeight="0" orientation="landscape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N13"/>
  <sheetViews>
    <sheetView topLeftCell="A4" workbookViewId="0">
      <selection activeCell="E4" sqref="E4:G12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1" width="15.7109375" customWidth="1"/>
    <col min="12" max="12" width="13.42578125" customWidth="1"/>
    <col min="13" max="13" width="9" style="12" customWidth="1"/>
    <col min="14" max="14" width="18" customWidth="1"/>
  </cols>
  <sheetData>
    <row r="1" spans="1:14" ht="18.75" x14ac:dyDescent="0.3">
      <c r="F1" s="1" t="s">
        <v>134</v>
      </c>
    </row>
    <row r="2" spans="1:14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8" t="s">
        <v>13</v>
      </c>
      <c r="N2" s="2" t="s">
        <v>14</v>
      </c>
    </row>
    <row r="3" spans="1:14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9">
        <v>13</v>
      </c>
      <c r="N3" s="3">
        <v>14</v>
      </c>
    </row>
    <row r="4" spans="1:14" ht="60" x14ac:dyDescent="0.25">
      <c r="A4" s="4">
        <v>97</v>
      </c>
      <c r="B4" s="7"/>
      <c r="C4" s="7" t="s">
        <v>15</v>
      </c>
      <c r="D4" s="7" t="s">
        <v>135</v>
      </c>
      <c r="E4" s="13" t="s">
        <v>193</v>
      </c>
      <c r="F4" s="13" t="s">
        <v>193</v>
      </c>
      <c r="G4" s="13" t="s">
        <v>193</v>
      </c>
      <c r="H4" s="4" t="s">
        <v>17</v>
      </c>
      <c r="I4" s="4"/>
      <c r="J4" s="6">
        <v>4</v>
      </c>
      <c r="K4" s="6"/>
      <c r="L4" s="5">
        <f t="shared" ref="L4:L12" si="0">J4*K4</f>
        <v>0</v>
      </c>
      <c r="M4" s="10">
        <v>8</v>
      </c>
      <c r="N4" s="5">
        <f t="shared" ref="N4:N12" si="1">L4+ROUND(L4*M4/100,2)</f>
        <v>0</v>
      </c>
    </row>
    <row r="5" spans="1:14" ht="60" x14ac:dyDescent="0.25">
      <c r="A5" s="4">
        <v>98</v>
      </c>
      <c r="B5" s="7"/>
      <c r="C5" s="7" t="s">
        <v>15</v>
      </c>
      <c r="D5" s="7" t="s">
        <v>136</v>
      </c>
      <c r="E5" s="13" t="s">
        <v>193</v>
      </c>
      <c r="F5" s="13" t="s">
        <v>193</v>
      </c>
      <c r="G5" s="13" t="s">
        <v>193</v>
      </c>
      <c r="H5" s="4" t="s">
        <v>17</v>
      </c>
      <c r="I5" s="4"/>
      <c r="J5" s="6">
        <v>4</v>
      </c>
      <c r="K5" s="6"/>
      <c r="L5" s="5">
        <f t="shared" si="0"/>
        <v>0</v>
      </c>
      <c r="M5" s="10">
        <v>8</v>
      </c>
      <c r="N5" s="5">
        <f t="shared" si="1"/>
        <v>0</v>
      </c>
    </row>
    <row r="6" spans="1:14" ht="60" x14ac:dyDescent="0.25">
      <c r="A6" s="4">
        <v>99</v>
      </c>
      <c r="B6" s="7"/>
      <c r="C6" s="7" t="s">
        <v>15</v>
      </c>
      <c r="D6" s="7" t="s">
        <v>137</v>
      </c>
      <c r="E6" s="13" t="s">
        <v>193</v>
      </c>
      <c r="F6" s="13" t="s">
        <v>193</v>
      </c>
      <c r="G6" s="13" t="s">
        <v>193</v>
      </c>
      <c r="H6" s="4" t="s">
        <v>17</v>
      </c>
      <c r="I6" s="4"/>
      <c r="J6" s="6">
        <v>4</v>
      </c>
      <c r="K6" s="6"/>
      <c r="L6" s="5">
        <f t="shared" si="0"/>
        <v>0</v>
      </c>
      <c r="M6" s="10">
        <v>8</v>
      </c>
      <c r="N6" s="5">
        <f t="shared" si="1"/>
        <v>0</v>
      </c>
    </row>
    <row r="7" spans="1:14" ht="60" x14ac:dyDescent="0.25">
      <c r="A7" s="4">
        <v>100</v>
      </c>
      <c r="B7" s="7"/>
      <c r="C7" s="7" t="s">
        <v>15</v>
      </c>
      <c r="D7" s="7" t="s">
        <v>138</v>
      </c>
      <c r="E7" s="13" t="s">
        <v>193</v>
      </c>
      <c r="F7" s="13" t="s">
        <v>193</v>
      </c>
      <c r="G7" s="13" t="s">
        <v>193</v>
      </c>
      <c r="H7" s="4" t="s">
        <v>17</v>
      </c>
      <c r="I7" s="4"/>
      <c r="J7" s="6">
        <v>4</v>
      </c>
      <c r="K7" s="6"/>
      <c r="L7" s="5">
        <f t="shared" si="0"/>
        <v>0</v>
      </c>
      <c r="M7" s="10">
        <v>8</v>
      </c>
      <c r="N7" s="5">
        <f t="shared" si="1"/>
        <v>0</v>
      </c>
    </row>
    <row r="8" spans="1:14" ht="60" x14ac:dyDescent="0.25">
      <c r="A8" s="4">
        <v>101</v>
      </c>
      <c r="B8" s="7"/>
      <c r="C8" s="7" t="s">
        <v>15</v>
      </c>
      <c r="D8" s="7" t="s">
        <v>139</v>
      </c>
      <c r="E8" s="13" t="s">
        <v>193</v>
      </c>
      <c r="F8" s="13" t="s">
        <v>193</v>
      </c>
      <c r="G8" s="13" t="s">
        <v>193</v>
      </c>
      <c r="H8" s="4" t="s">
        <v>17</v>
      </c>
      <c r="I8" s="4"/>
      <c r="J8" s="6">
        <v>4</v>
      </c>
      <c r="K8" s="6"/>
      <c r="L8" s="5">
        <f t="shared" si="0"/>
        <v>0</v>
      </c>
      <c r="M8" s="10">
        <v>23</v>
      </c>
      <c r="N8" s="5">
        <f t="shared" si="1"/>
        <v>0</v>
      </c>
    </row>
    <row r="9" spans="1:14" ht="60" x14ac:dyDescent="0.25">
      <c r="A9" s="4">
        <v>102</v>
      </c>
      <c r="B9" s="7"/>
      <c r="C9" s="7" t="s">
        <v>15</v>
      </c>
      <c r="D9" s="7" t="s">
        <v>140</v>
      </c>
      <c r="E9" s="13" t="s">
        <v>193</v>
      </c>
      <c r="F9" s="13" t="s">
        <v>193</v>
      </c>
      <c r="G9" s="13" t="s">
        <v>193</v>
      </c>
      <c r="H9" s="4" t="s">
        <v>17</v>
      </c>
      <c r="I9" s="4"/>
      <c r="J9" s="6">
        <v>2</v>
      </c>
      <c r="K9" s="6"/>
      <c r="L9" s="5">
        <f t="shared" si="0"/>
        <v>0</v>
      </c>
      <c r="M9" s="10">
        <v>23</v>
      </c>
      <c r="N9" s="5">
        <f t="shared" si="1"/>
        <v>0</v>
      </c>
    </row>
    <row r="10" spans="1:14" ht="60" x14ac:dyDescent="0.25">
      <c r="A10" s="4">
        <v>103</v>
      </c>
      <c r="B10" s="7"/>
      <c r="C10" s="7" t="s">
        <v>15</v>
      </c>
      <c r="D10" s="7" t="s">
        <v>141</v>
      </c>
      <c r="E10" s="13" t="s">
        <v>193</v>
      </c>
      <c r="F10" s="13" t="s">
        <v>193</v>
      </c>
      <c r="G10" s="13" t="s">
        <v>193</v>
      </c>
      <c r="H10" s="4" t="s">
        <v>17</v>
      </c>
      <c r="I10" s="4"/>
      <c r="J10" s="6">
        <v>2</v>
      </c>
      <c r="K10" s="6"/>
      <c r="L10" s="5">
        <f t="shared" si="0"/>
        <v>0</v>
      </c>
      <c r="M10" s="10">
        <v>23</v>
      </c>
      <c r="N10" s="5">
        <f t="shared" si="1"/>
        <v>0</v>
      </c>
    </row>
    <row r="11" spans="1:14" ht="60" x14ac:dyDescent="0.25">
      <c r="A11" s="4">
        <v>104</v>
      </c>
      <c r="B11" s="7"/>
      <c r="C11" s="7" t="s">
        <v>15</v>
      </c>
      <c r="D11" s="7" t="s">
        <v>142</v>
      </c>
      <c r="E11" s="13" t="s">
        <v>193</v>
      </c>
      <c r="F11" s="13" t="s">
        <v>193</v>
      </c>
      <c r="G11" s="13" t="s">
        <v>193</v>
      </c>
      <c r="H11" s="4" t="s">
        <v>17</v>
      </c>
      <c r="I11" s="4"/>
      <c r="J11" s="6">
        <v>2</v>
      </c>
      <c r="K11" s="6"/>
      <c r="L11" s="5">
        <f t="shared" si="0"/>
        <v>0</v>
      </c>
      <c r="M11" s="10">
        <v>23</v>
      </c>
      <c r="N11" s="5">
        <f t="shared" si="1"/>
        <v>0</v>
      </c>
    </row>
    <row r="12" spans="1:14" ht="60" x14ac:dyDescent="0.25">
      <c r="A12" s="4">
        <v>105</v>
      </c>
      <c r="B12" s="7"/>
      <c r="C12" s="7" t="s">
        <v>15</v>
      </c>
      <c r="D12" s="7" t="s">
        <v>143</v>
      </c>
      <c r="E12" s="13" t="s">
        <v>193</v>
      </c>
      <c r="F12" s="13" t="s">
        <v>193</v>
      </c>
      <c r="G12" s="13" t="s">
        <v>193</v>
      </c>
      <c r="H12" s="4" t="s">
        <v>17</v>
      </c>
      <c r="I12" s="4"/>
      <c r="J12" s="6">
        <v>24</v>
      </c>
      <c r="K12" s="6"/>
      <c r="L12" s="5">
        <f t="shared" si="0"/>
        <v>0</v>
      </c>
      <c r="M12" s="10">
        <v>23</v>
      </c>
      <c r="N12" s="5">
        <f t="shared" si="1"/>
        <v>0</v>
      </c>
    </row>
    <row r="13" spans="1:14" x14ac:dyDescent="0.25">
      <c r="I13" t="s">
        <v>19</v>
      </c>
      <c r="J13" s="5"/>
      <c r="K13" s="5"/>
      <c r="L13" s="5">
        <f>SUM(L4:L12)</f>
        <v>0</v>
      </c>
      <c r="M13" s="11"/>
      <c r="N13" s="5">
        <f>SUM(N4:N12)</f>
        <v>0</v>
      </c>
    </row>
  </sheetData>
  <pageMargins left="0.7" right="0.7" top="0.75" bottom="0.75" header="0.3" footer="0.3"/>
  <pageSetup paperSize="9" fitToHeight="0" orientation="landscape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N8"/>
  <sheetViews>
    <sheetView workbookViewId="0">
      <selection activeCell="E4" sqref="E4:G7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1" width="15.7109375" customWidth="1"/>
    <col min="12" max="12" width="13.42578125" customWidth="1"/>
    <col min="13" max="13" width="9" style="12" customWidth="1"/>
    <col min="14" max="14" width="18" customWidth="1"/>
  </cols>
  <sheetData>
    <row r="1" spans="1:14" ht="18.75" x14ac:dyDescent="0.3">
      <c r="F1" s="1" t="s">
        <v>144</v>
      </c>
    </row>
    <row r="2" spans="1:14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8" t="s">
        <v>13</v>
      </c>
      <c r="N2" s="2" t="s">
        <v>14</v>
      </c>
    </row>
    <row r="3" spans="1:14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9">
        <v>13</v>
      </c>
      <c r="N3" s="3">
        <v>14</v>
      </c>
    </row>
    <row r="4" spans="1:14" ht="60" x14ac:dyDescent="0.25">
      <c r="A4" s="4">
        <v>106</v>
      </c>
      <c r="B4" s="7"/>
      <c r="C4" s="7" t="s">
        <v>15</v>
      </c>
      <c r="D4" s="7" t="s">
        <v>145</v>
      </c>
      <c r="E4" s="13" t="s">
        <v>193</v>
      </c>
      <c r="F4" s="13" t="s">
        <v>193</v>
      </c>
      <c r="G4" s="13" t="s">
        <v>193</v>
      </c>
      <c r="H4" s="4" t="s">
        <v>17</v>
      </c>
      <c r="I4" s="4"/>
      <c r="J4" s="6">
        <v>4</v>
      </c>
      <c r="K4" s="6"/>
      <c r="L4" s="5">
        <f>J4*K4</f>
        <v>0</v>
      </c>
      <c r="M4" s="10">
        <v>8</v>
      </c>
      <c r="N4" s="5">
        <f>L4+ROUND(L4*M4/100,2)</f>
        <v>0</v>
      </c>
    </row>
    <row r="5" spans="1:14" ht="60" x14ac:dyDescent="0.25">
      <c r="A5" s="4">
        <v>107</v>
      </c>
      <c r="B5" s="7"/>
      <c r="C5" s="7" t="s">
        <v>15</v>
      </c>
      <c r="D5" s="7" t="s">
        <v>146</v>
      </c>
      <c r="E5" s="13" t="s">
        <v>193</v>
      </c>
      <c r="F5" s="13" t="s">
        <v>193</v>
      </c>
      <c r="G5" s="13" t="s">
        <v>193</v>
      </c>
      <c r="H5" s="4" t="s">
        <v>17</v>
      </c>
      <c r="I5" s="4"/>
      <c r="J5" s="6">
        <v>4</v>
      </c>
      <c r="K5" s="6"/>
      <c r="L5" s="5">
        <f>J5*K5</f>
        <v>0</v>
      </c>
      <c r="M5" s="10">
        <v>8</v>
      </c>
      <c r="N5" s="5">
        <f>L5+ROUND(L5*M5/100,2)</f>
        <v>0</v>
      </c>
    </row>
    <row r="6" spans="1:14" ht="60" x14ac:dyDescent="0.25">
      <c r="A6" s="4">
        <v>108</v>
      </c>
      <c r="B6" s="7"/>
      <c r="C6" s="7" t="s">
        <v>15</v>
      </c>
      <c r="D6" s="7" t="s">
        <v>147</v>
      </c>
      <c r="E6" s="13" t="s">
        <v>193</v>
      </c>
      <c r="F6" s="13" t="s">
        <v>193</v>
      </c>
      <c r="G6" s="13" t="s">
        <v>193</v>
      </c>
      <c r="H6" s="4" t="s">
        <v>17</v>
      </c>
      <c r="I6" s="4"/>
      <c r="J6" s="6">
        <v>4</v>
      </c>
      <c r="K6" s="6"/>
      <c r="L6" s="5">
        <f>J6*K6</f>
        <v>0</v>
      </c>
      <c r="M6" s="10">
        <v>23</v>
      </c>
      <c r="N6" s="5">
        <f>L6+ROUND(L6*M6/100,2)</f>
        <v>0</v>
      </c>
    </row>
    <row r="7" spans="1:14" ht="60" x14ac:dyDescent="0.25">
      <c r="A7" s="4">
        <v>109</v>
      </c>
      <c r="B7" s="7"/>
      <c r="C7" s="7" t="s">
        <v>15</v>
      </c>
      <c r="D7" s="7" t="s">
        <v>148</v>
      </c>
      <c r="E7" s="13" t="s">
        <v>193</v>
      </c>
      <c r="F7" s="13" t="s">
        <v>193</v>
      </c>
      <c r="G7" s="13" t="s">
        <v>193</v>
      </c>
      <c r="H7" s="4" t="s">
        <v>17</v>
      </c>
      <c r="I7" s="4"/>
      <c r="J7" s="6">
        <v>8</v>
      </c>
      <c r="K7" s="6"/>
      <c r="L7" s="5">
        <f>J7*K7</f>
        <v>0</v>
      </c>
      <c r="M7" s="10">
        <v>23</v>
      </c>
      <c r="N7" s="5">
        <f>L7+ROUND(L7*M7/100,2)</f>
        <v>0</v>
      </c>
    </row>
    <row r="8" spans="1:14" x14ac:dyDescent="0.25">
      <c r="I8" t="s">
        <v>19</v>
      </c>
      <c r="J8" s="5"/>
      <c r="K8" s="5"/>
      <c r="L8" s="5">
        <f>SUM(L4:L7)</f>
        <v>0</v>
      </c>
      <c r="M8" s="11"/>
      <c r="N8" s="5">
        <f>SUM(N4:N7)</f>
        <v>0</v>
      </c>
    </row>
  </sheetData>
  <pageMargins left="0.7" right="0.7" top="0.75" bottom="0.75" header="0.3" footer="0.3"/>
  <pageSetup paperSize="9" fitToHeight="0" orientation="landscape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N5"/>
  <sheetViews>
    <sheetView workbookViewId="0">
      <selection activeCell="G23" sqref="G23:G24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1" width="15.7109375" customWidth="1"/>
    <col min="12" max="12" width="13.42578125" customWidth="1"/>
    <col min="13" max="13" width="9" style="12" customWidth="1"/>
    <col min="14" max="14" width="18" customWidth="1"/>
  </cols>
  <sheetData>
    <row r="1" spans="1:14" ht="18.75" x14ac:dyDescent="0.3">
      <c r="F1" s="1" t="s">
        <v>149</v>
      </c>
    </row>
    <row r="2" spans="1:14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8" t="s">
        <v>13</v>
      </c>
      <c r="N2" s="2" t="s">
        <v>14</v>
      </c>
    </row>
    <row r="3" spans="1:14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9">
        <v>13</v>
      </c>
      <c r="N3" s="3">
        <v>14</v>
      </c>
    </row>
    <row r="4" spans="1:14" ht="60" x14ac:dyDescent="0.25">
      <c r="A4" s="4">
        <v>110</v>
      </c>
      <c r="B4" s="7"/>
      <c r="C4" s="7" t="s">
        <v>15</v>
      </c>
      <c r="D4" s="7" t="s">
        <v>150</v>
      </c>
      <c r="E4" s="13" t="s">
        <v>193</v>
      </c>
      <c r="F4" s="13" t="s">
        <v>193</v>
      </c>
      <c r="G4" s="13" t="s">
        <v>193</v>
      </c>
      <c r="H4" s="4" t="s">
        <v>17</v>
      </c>
      <c r="I4" s="4"/>
      <c r="J4" s="6">
        <v>2</v>
      </c>
      <c r="K4" s="6"/>
      <c r="L4" s="5">
        <f>J4*K4</f>
        <v>0</v>
      </c>
      <c r="M4" s="10">
        <v>23</v>
      </c>
      <c r="N4" s="5">
        <f>L4+ROUND(L4*M4/100,2)</f>
        <v>0</v>
      </c>
    </row>
    <row r="5" spans="1:14" x14ac:dyDescent="0.25">
      <c r="I5" t="s">
        <v>19</v>
      </c>
      <c r="J5" s="5"/>
      <c r="K5" s="5"/>
      <c r="L5" s="5">
        <f>SUM(L4:L4)</f>
        <v>0</v>
      </c>
      <c r="M5" s="11"/>
      <c r="N5" s="5">
        <f>SUM(N4:N4)</f>
        <v>0</v>
      </c>
    </row>
  </sheetData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5"/>
  <sheetViews>
    <sheetView workbookViewId="0">
      <selection activeCell="D16" sqref="D16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1" width="15.7109375" customWidth="1"/>
    <col min="12" max="12" width="13.42578125" customWidth="1"/>
    <col min="13" max="13" width="9" style="12" customWidth="1"/>
    <col min="14" max="14" width="18" customWidth="1"/>
  </cols>
  <sheetData>
    <row r="1" spans="1:14" ht="18.75" x14ac:dyDescent="0.3">
      <c r="F1" s="1" t="s">
        <v>25</v>
      </c>
    </row>
    <row r="2" spans="1:14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8" t="s">
        <v>13</v>
      </c>
      <c r="N2" s="2" t="s">
        <v>14</v>
      </c>
    </row>
    <row r="3" spans="1:14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9">
        <v>13</v>
      </c>
      <c r="N3" s="3">
        <v>14</v>
      </c>
    </row>
    <row r="4" spans="1:14" ht="60" x14ac:dyDescent="0.25">
      <c r="A4" s="4">
        <v>7</v>
      </c>
      <c r="B4" s="7"/>
      <c r="C4" s="7" t="s">
        <v>15</v>
      </c>
      <c r="D4" s="7" t="s">
        <v>26</v>
      </c>
      <c r="E4" s="13" t="s">
        <v>193</v>
      </c>
      <c r="F4" s="13" t="s">
        <v>193</v>
      </c>
      <c r="G4" s="13" t="s">
        <v>193</v>
      </c>
      <c r="H4" s="4" t="s">
        <v>17</v>
      </c>
      <c r="I4" s="4"/>
      <c r="J4" s="6">
        <v>4</v>
      </c>
      <c r="K4" s="6"/>
      <c r="L4" s="5">
        <f>J4*K4</f>
        <v>0</v>
      </c>
      <c r="M4" s="10">
        <v>8</v>
      </c>
      <c r="N4" s="5">
        <f>L4+ROUND(L4*M4/100,2)</f>
        <v>0</v>
      </c>
    </row>
    <row r="5" spans="1:14" x14ac:dyDescent="0.25">
      <c r="I5" t="s">
        <v>19</v>
      </c>
      <c r="J5" s="5"/>
      <c r="K5" s="5"/>
      <c r="L5" s="5">
        <f>SUM(L4:L4)</f>
        <v>0</v>
      </c>
      <c r="M5" s="11"/>
      <c r="N5" s="5">
        <f>SUM(N4:N4)</f>
        <v>0</v>
      </c>
    </row>
  </sheetData>
  <pageMargins left="0.7" right="0.7" top="0.75" bottom="0.75" header="0.3" footer="0.3"/>
  <pageSetup paperSize="9" fitToHeight="0" orientation="landscape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N9"/>
  <sheetViews>
    <sheetView workbookViewId="0">
      <selection activeCell="F11" sqref="F11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1" width="15.7109375" customWidth="1"/>
    <col min="12" max="12" width="13.42578125" customWidth="1"/>
    <col min="13" max="13" width="9" style="12" customWidth="1"/>
    <col min="14" max="14" width="18" customWidth="1"/>
  </cols>
  <sheetData>
    <row r="1" spans="1:14" ht="18.75" x14ac:dyDescent="0.3">
      <c r="F1" s="1" t="s">
        <v>151</v>
      </c>
    </row>
    <row r="2" spans="1:14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8" t="s">
        <v>13</v>
      </c>
      <c r="N2" s="2" t="s">
        <v>14</v>
      </c>
    </row>
    <row r="3" spans="1:14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9">
        <v>13</v>
      </c>
      <c r="N3" s="3">
        <v>14</v>
      </c>
    </row>
    <row r="4" spans="1:14" ht="60" x14ac:dyDescent="0.25">
      <c r="A4" s="4">
        <v>111</v>
      </c>
      <c r="B4" s="7"/>
      <c r="C4" s="7" t="s">
        <v>15</v>
      </c>
      <c r="D4" s="7" t="s">
        <v>152</v>
      </c>
      <c r="E4" s="13" t="s">
        <v>193</v>
      </c>
      <c r="F4" s="13" t="s">
        <v>193</v>
      </c>
      <c r="G4" s="13" t="s">
        <v>193</v>
      </c>
      <c r="H4" s="4" t="s">
        <v>17</v>
      </c>
      <c r="I4" s="4"/>
      <c r="J4" s="6">
        <v>2</v>
      </c>
      <c r="K4" s="6"/>
      <c r="L4" s="5">
        <f>J4*K4</f>
        <v>0</v>
      </c>
      <c r="M4" s="10">
        <v>8</v>
      </c>
      <c r="N4" s="5">
        <f>L4+ROUND(L4*M4/100,2)</f>
        <v>0</v>
      </c>
    </row>
    <row r="5" spans="1:14" ht="60" x14ac:dyDescent="0.25">
      <c r="A5" s="4">
        <v>112</v>
      </c>
      <c r="B5" s="7"/>
      <c r="C5" s="7" t="s">
        <v>15</v>
      </c>
      <c r="D5" s="7" t="s">
        <v>153</v>
      </c>
      <c r="E5" s="13" t="s">
        <v>193</v>
      </c>
      <c r="F5" s="13" t="s">
        <v>193</v>
      </c>
      <c r="G5" s="13" t="s">
        <v>193</v>
      </c>
      <c r="H5" s="4" t="s">
        <v>17</v>
      </c>
      <c r="I5" s="4"/>
      <c r="J5" s="6">
        <v>2</v>
      </c>
      <c r="K5" s="6"/>
      <c r="L5" s="5">
        <f>J5*K5</f>
        <v>0</v>
      </c>
      <c r="M5" s="10">
        <v>8</v>
      </c>
      <c r="N5" s="5">
        <f>L5+ROUND(L5*M5/100,2)</f>
        <v>0</v>
      </c>
    </row>
    <row r="6" spans="1:14" ht="60" x14ac:dyDescent="0.25">
      <c r="A6" s="4">
        <v>113</v>
      </c>
      <c r="B6" s="7"/>
      <c r="C6" s="7" t="s">
        <v>15</v>
      </c>
      <c r="D6" s="7" t="s">
        <v>154</v>
      </c>
      <c r="E6" s="13" t="s">
        <v>193</v>
      </c>
      <c r="F6" s="13" t="s">
        <v>193</v>
      </c>
      <c r="G6" s="13" t="s">
        <v>193</v>
      </c>
      <c r="H6" s="4" t="s">
        <v>17</v>
      </c>
      <c r="I6" s="4"/>
      <c r="J6" s="6">
        <v>2</v>
      </c>
      <c r="K6" s="6"/>
      <c r="L6" s="5">
        <f>J6*K6</f>
        <v>0</v>
      </c>
      <c r="M6" s="10">
        <v>8</v>
      </c>
      <c r="N6" s="5">
        <f>L6+ROUND(L6*M6/100,2)</f>
        <v>0</v>
      </c>
    </row>
    <row r="7" spans="1:14" ht="60" x14ac:dyDescent="0.25">
      <c r="A7" s="4">
        <v>114</v>
      </c>
      <c r="B7" s="7"/>
      <c r="C7" s="7" t="s">
        <v>15</v>
      </c>
      <c r="D7" s="7" t="s">
        <v>155</v>
      </c>
      <c r="E7" s="13" t="s">
        <v>193</v>
      </c>
      <c r="F7" s="13" t="s">
        <v>193</v>
      </c>
      <c r="G7" s="13" t="s">
        <v>193</v>
      </c>
      <c r="H7" s="4" t="s">
        <v>17</v>
      </c>
      <c r="I7" s="4"/>
      <c r="J7" s="6">
        <v>2</v>
      </c>
      <c r="K7" s="6"/>
      <c r="L7" s="5">
        <f>J7*K7</f>
        <v>0</v>
      </c>
      <c r="M7" s="10">
        <v>8</v>
      </c>
      <c r="N7" s="5">
        <f>L7+ROUND(L7*M7/100,2)</f>
        <v>0</v>
      </c>
    </row>
    <row r="8" spans="1:14" ht="60" x14ac:dyDescent="0.25">
      <c r="A8" s="4">
        <v>115</v>
      </c>
      <c r="B8" s="7"/>
      <c r="C8" s="7" t="s">
        <v>15</v>
      </c>
      <c r="D8" s="7" t="s">
        <v>156</v>
      </c>
      <c r="E8" s="13" t="s">
        <v>193</v>
      </c>
      <c r="F8" s="13" t="s">
        <v>193</v>
      </c>
      <c r="G8" s="13" t="s">
        <v>193</v>
      </c>
      <c r="H8" s="4" t="s">
        <v>17</v>
      </c>
      <c r="I8" s="4"/>
      <c r="J8" s="6">
        <v>2</v>
      </c>
      <c r="K8" s="6"/>
      <c r="L8" s="5">
        <f>J8*K8</f>
        <v>0</v>
      </c>
      <c r="M8" s="10">
        <v>8</v>
      </c>
      <c r="N8" s="5">
        <f>L8+ROUND(L8*M8/100,2)</f>
        <v>0</v>
      </c>
    </row>
    <row r="9" spans="1:14" x14ac:dyDescent="0.25">
      <c r="I9" t="s">
        <v>19</v>
      </c>
      <c r="J9" s="5"/>
      <c r="K9" s="5"/>
      <c r="L9" s="5">
        <f>SUM(L4:L8)</f>
        <v>0</v>
      </c>
      <c r="M9" s="11"/>
      <c r="N9" s="5">
        <f>SUM(N4:N8)</f>
        <v>0</v>
      </c>
    </row>
  </sheetData>
  <pageMargins left="0.7" right="0.7" top="0.75" bottom="0.75" header="0.3" footer="0.3"/>
  <pageSetup paperSize="9" fitToHeight="0" orientation="landscape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N7"/>
  <sheetViews>
    <sheetView workbookViewId="0">
      <selection activeCell="E4" sqref="E4:G6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1" width="15.7109375" customWidth="1"/>
    <col min="12" max="12" width="13.42578125" customWidth="1"/>
    <col min="13" max="13" width="9" style="12" customWidth="1"/>
    <col min="14" max="14" width="18" customWidth="1"/>
  </cols>
  <sheetData>
    <row r="1" spans="1:14" ht="18.75" x14ac:dyDescent="0.3">
      <c r="F1" s="1" t="s">
        <v>157</v>
      </c>
    </row>
    <row r="2" spans="1:14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8" t="s">
        <v>13</v>
      </c>
      <c r="N2" s="2" t="s">
        <v>14</v>
      </c>
    </row>
    <row r="3" spans="1:14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9">
        <v>13</v>
      </c>
      <c r="N3" s="3">
        <v>14</v>
      </c>
    </row>
    <row r="4" spans="1:14" ht="60" x14ac:dyDescent="0.25">
      <c r="A4" s="4">
        <v>116</v>
      </c>
      <c r="B4" s="7"/>
      <c r="C4" s="7" t="s">
        <v>15</v>
      </c>
      <c r="D4" s="7" t="s">
        <v>158</v>
      </c>
      <c r="E4" s="13" t="s">
        <v>193</v>
      </c>
      <c r="F4" s="13" t="s">
        <v>193</v>
      </c>
      <c r="G4" s="13" t="s">
        <v>193</v>
      </c>
      <c r="H4" s="4" t="s">
        <v>17</v>
      </c>
      <c r="I4" s="4"/>
      <c r="J4" s="6">
        <v>2</v>
      </c>
      <c r="K4" s="6"/>
      <c r="L4" s="5">
        <f>J4*K4</f>
        <v>0</v>
      </c>
      <c r="M4" s="10">
        <v>8</v>
      </c>
      <c r="N4" s="5">
        <f>L4+ROUND(L4*M4/100,2)</f>
        <v>0</v>
      </c>
    </row>
    <row r="5" spans="1:14" ht="60" x14ac:dyDescent="0.25">
      <c r="A5" s="4">
        <v>117</v>
      </c>
      <c r="B5" s="7"/>
      <c r="C5" s="7" t="s">
        <v>15</v>
      </c>
      <c r="D5" s="7" t="s">
        <v>159</v>
      </c>
      <c r="E5" s="13" t="s">
        <v>193</v>
      </c>
      <c r="F5" s="13" t="s">
        <v>193</v>
      </c>
      <c r="G5" s="13" t="s">
        <v>193</v>
      </c>
      <c r="H5" s="4" t="s">
        <v>17</v>
      </c>
      <c r="I5" s="4"/>
      <c r="J5" s="6">
        <v>2</v>
      </c>
      <c r="K5" s="6"/>
      <c r="L5" s="5">
        <f>J5*K5</f>
        <v>0</v>
      </c>
      <c r="M5" s="10">
        <v>8</v>
      </c>
      <c r="N5" s="5">
        <f>L5+ROUND(L5*M5/100,2)</f>
        <v>0</v>
      </c>
    </row>
    <row r="6" spans="1:14" ht="60" x14ac:dyDescent="0.25">
      <c r="A6" s="4">
        <v>118</v>
      </c>
      <c r="B6" s="7"/>
      <c r="C6" s="7" t="s">
        <v>15</v>
      </c>
      <c r="D6" s="7" t="s">
        <v>160</v>
      </c>
      <c r="E6" s="13" t="s">
        <v>193</v>
      </c>
      <c r="F6" s="13" t="s">
        <v>193</v>
      </c>
      <c r="G6" s="13" t="s">
        <v>193</v>
      </c>
      <c r="H6" s="4" t="s">
        <v>17</v>
      </c>
      <c r="I6" s="4"/>
      <c r="J6" s="6">
        <v>2</v>
      </c>
      <c r="K6" s="6"/>
      <c r="L6" s="5">
        <f>J6*K6</f>
        <v>0</v>
      </c>
      <c r="M6" s="10">
        <v>8</v>
      </c>
      <c r="N6" s="5">
        <f>L6+ROUND(L6*M6/100,2)</f>
        <v>0</v>
      </c>
    </row>
    <row r="7" spans="1:14" x14ac:dyDescent="0.25">
      <c r="I7" t="s">
        <v>19</v>
      </c>
      <c r="J7" s="5"/>
      <c r="K7" s="5"/>
      <c r="L7" s="5">
        <f>SUM(L4:L6)</f>
        <v>0</v>
      </c>
      <c r="M7" s="11"/>
      <c r="N7" s="5">
        <f>SUM(N4:N6)</f>
        <v>0</v>
      </c>
    </row>
  </sheetData>
  <pageMargins left="0.7" right="0.7" top="0.75" bottom="0.75" header="0.3" footer="0.3"/>
  <pageSetup paperSize="9" fitToHeight="0" orientation="landscape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N5"/>
  <sheetViews>
    <sheetView workbookViewId="0">
      <selection activeCell="G10" sqref="G10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1" width="15.7109375" customWidth="1"/>
    <col min="12" max="12" width="13.42578125" customWidth="1"/>
    <col min="13" max="13" width="9" style="12" customWidth="1"/>
    <col min="14" max="14" width="18" customWidth="1"/>
  </cols>
  <sheetData>
    <row r="1" spans="1:14" ht="18.75" x14ac:dyDescent="0.3">
      <c r="F1" s="1" t="s">
        <v>161</v>
      </c>
    </row>
    <row r="2" spans="1:14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8" t="s">
        <v>13</v>
      </c>
      <c r="N2" s="2" t="s">
        <v>14</v>
      </c>
    </row>
    <row r="3" spans="1:14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9">
        <v>13</v>
      </c>
      <c r="N3" s="3">
        <v>14</v>
      </c>
    </row>
    <row r="4" spans="1:14" ht="60" x14ac:dyDescent="0.25">
      <c r="A4" s="4">
        <v>119</v>
      </c>
      <c r="B4" s="7"/>
      <c r="C4" s="7" t="s">
        <v>15</v>
      </c>
      <c r="D4" s="7" t="s">
        <v>162</v>
      </c>
      <c r="E4" s="13" t="s">
        <v>193</v>
      </c>
      <c r="F4" s="13" t="s">
        <v>193</v>
      </c>
      <c r="G4" s="13" t="s">
        <v>193</v>
      </c>
      <c r="H4" s="4" t="s">
        <v>17</v>
      </c>
      <c r="I4" s="4"/>
      <c r="J4" s="6">
        <v>2</v>
      </c>
      <c r="K4" s="6"/>
      <c r="L4" s="5">
        <f>J4*K4</f>
        <v>0</v>
      </c>
      <c r="M4" s="10">
        <v>23</v>
      </c>
      <c r="N4" s="5">
        <f>L4+ROUND(L4*M4/100,2)</f>
        <v>0</v>
      </c>
    </row>
    <row r="5" spans="1:14" x14ac:dyDescent="0.25">
      <c r="I5" t="s">
        <v>19</v>
      </c>
      <c r="J5" s="5"/>
      <c r="K5" s="5"/>
      <c r="L5" s="5">
        <f>SUM(L4:L4)</f>
        <v>0</v>
      </c>
      <c r="M5" s="11"/>
      <c r="N5" s="5">
        <f>SUM(N4:N4)</f>
        <v>0</v>
      </c>
    </row>
  </sheetData>
  <pageMargins left="0.7" right="0.7" top="0.75" bottom="0.75" header="0.3" footer="0.3"/>
  <pageSetup paperSize="9" fitToHeight="0" orientation="landscape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N5"/>
  <sheetViews>
    <sheetView workbookViewId="0">
      <selection activeCell="G11" sqref="G11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1" width="15.7109375" customWidth="1"/>
    <col min="12" max="12" width="13.42578125" customWidth="1"/>
    <col min="13" max="13" width="9" style="12" customWidth="1"/>
    <col min="14" max="14" width="18" customWidth="1"/>
  </cols>
  <sheetData>
    <row r="1" spans="1:14" ht="18.75" x14ac:dyDescent="0.3">
      <c r="F1" s="1" t="s">
        <v>163</v>
      </c>
    </row>
    <row r="2" spans="1:14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8" t="s">
        <v>13</v>
      </c>
      <c r="N2" s="2" t="s">
        <v>14</v>
      </c>
    </row>
    <row r="3" spans="1:14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9">
        <v>13</v>
      </c>
      <c r="N3" s="3">
        <v>14</v>
      </c>
    </row>
    <row r="4" spans="1:14" ht="60" x14ac:dyDescent="0.25">
      <c r="A4" s="4">
        <v>120</v>
      </c>
      <c r="B4" s="7"/>
      <c r="C4" s="7" t="s">
        <v>15</v>
      </c>
      <c r="D4" s="7" t="s">
        <v>164</v>
      </c>
      <c r="E4" s="7" t="s">
        <v>193</v>
      </c>
      <c r="F4" s="7" t="s">
        <v>193</v>
      </c>
      <c r="G4" s="7" t="s">
        <v>193</v>
      </c>
      <c r="H4" s="4" t="s">
        <v>17</v>
      </c>
      <c r="I4" s="4"/>
      <c r="J4" s="6">
        <v>2</v>
      </c>
      <c r="K4" s="6"/>
      <c r="L4" s="5">
        <f>J4*K4</f>
        <v>0</v>
      </c>
      <c r="M4" s="10">
        <v>8</v>
      </c>
      <c r="N4" s="5">
        <f>L4+ROUND(L4*M4/100,2)</f>
        <v>0</v>
      </c>
    </row>
    <row r="5" spans="1:14" x14ac:dyDescent="0.25">
      <c r="I5" t="s">
        <v>19</v>
      </c>
      <c r="J5" s="5"/>
      <c r="K5" s="5"/>
      <c r="L5" s="5">
        <f>SUM(L4:L4)</f>
        <v>0</v>
      </c>
      <c r="M5" s="11"/>
      <c r="N5" s="5">
        <f>SUM(N4:N4)</f>
        <v>0</v>
      </c>
    </row>
  </sheetData>
  <pageMargins left="0.7" right="0.7" top="0.75" bottom="0.75" header="0.3" footer="0.3"/>
  <pageSetup paperSize="9" fitToHeight="0" orientation="landscape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N6"/>
  <sheetViews>
    <sheetView workbookViewId="0">
      <selection activeCell="E13" sqref="E13:E14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1" width="15.7109375" customWidth="1"/>
    <col min="12" max="12" width="13.42578125" customWidth="1"/>
    <col min="13" max="13" width="9" style="12" customWidth="1"/>
    <col min="14" max="14" width="18" customWidth="1"/>
  </cols>
  <sheetData>
    <row r="1" spans="1:14" ht="18.75" x14ac:dyDescent="0.3">
      <c r="F1" s="1" t="s">
        <v>165</v>
      </c>
    </row>
    <row r="2" spans="1:14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8" t="s">
        <v>13</v>
      </c>
      <c r="N2" s="2" t="s">
        <v>14</v>
      </c>
    </row>
    <row r="3" spans="1:14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9">
        <v>13</v>
      </c>
      <c r="N3" s="3">
        <v>14</v>
      </c>
    </row>
    <row r="4" spans="1:14" ht="60" x14ac:dyDescent="0.25">
      <c r="A4" s="4">
        <v>121</v>
      </c>
      <c r="B4" s="7"/>
      <c r="C4" s="7" t="s">
        <v>15</v>
      </c>
      <c r="D4" s="7" t="s">
        <v>166</v>
      </c>
      <c r="E4" s="13" t="s">
        <v>193</v>
      </c>
      <c r="F4" s="13" t="s">
        <v>193</v>
      </c>
      <c r="G4" s="13" t="s">
        <v>193</v>
      </c>
      <c r="H4" s="4" t="s">
        <v>17</v>
      </c>
      <c r="I4" s="4"/>
      <c r="J4" s="6">
        <v>4</v>
      </c>
      <c r="K4" s="6"/>
      <c r="L4" s="5">
        <f>J4*K4</f>
        <v>0</v>
      </c>
      <c r="M4" s="10">
        <v>8</v>
      </c>
      <c r="N4" s="5">
        <f>L4+ROUND(L4*M4/100,2)</f>
        <v>0</v>
      </c>
    </row>
    <row r="5" spans="1:14" ht="60" x14ac:dyDescent="0.25">
      <c r="A5" s="4">
        <v>122</v>
      </c>
      <c r="B5" s="7"/>
      <c r="C5" s="7" t="s">
        <v>15</v>
      </c>
      <c r="D5" s="7" t="s">
        <v>167</v>
      </c>
      <c r="E5" s="13" t="s">
        <v>193</v>
      </c>
      <c r="F5" s="13" t="s">
        <v>193</v>
      </c>
      <c r="G5" s="13" t="s">
        <v>193</v>
      </c>
      <c r="H5" s="4" t="s">
        <v>17</v>
      </c>
      <c r="I5" s="4"/>
      <c r="J5" s="6">
        <v>4</v>
      </c>
      <c r="K5" s="6"/>
      <c r="L5" s="5">
        <f>J5*K5</f>
        <v>0</v>
      </c>
      <c r="M5" s="10">
        <v>8</v>
      </c>
      <c r="N5" s="5">
        <f>L5+ROUND(L5*M5/100,2)</f>
        <v>0</v>
      </c>
    </row>
    <row r="6" spans="1:14" x14ac:dyDescent="0.25">
      <c r="I6" t="s">
        <v>19</v>
      </c>
      <c r="J6" s="5"/>
      <c r="K6" s="5"/>
      <c r="L6" s="5">
        <f>SUM(L4:L5)</f>
        <v>0</v>
      </c>
      <c r="M6" s="11"/>
      <c r="N6" s="5">
        <f>SUM(N4:N5)</f>
        <v>0</v>
      </c>
    </row>
  </sheetData>
  <pageMargins left="0.7" right="0.7" top="0.75" bottom="0.75" header="0.3" footer="0.3"/>
  <pageSetup paperSize="9" fitToHeight="0" orientation="landscape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N5"/>
  <sheetViews>
    <sheetView workbookViewId="0">
      <selection activeCell="E4" sqref="E4:G4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1" width="15.7109375" customWidth="1"/>
    <col min="12" max="12" width="13.42578125" customWidth="1"/>
    <col min="13" max="13" width="9" style="12" customWidth="1"/>
    <col min="14" max="14" width="18" customWidth="1"/>
  </cols>
  <sheetData>
    <row r="1" spans="1:14" ht="18.75" x14ac:dyDescent="0.3">
      <c r="F1" s="1" t="s">
        <v>168</v>
      </c>
    </row>
    <row r="2" spans="1:14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8" t="s">
        <v>13</v>
      </c>
      <c r="N2" s="2" t="s">
        <v>14</v>
      </c>
    </row>
    <row r="3" spans="1:14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9">
        <v>13</v>
      </c>
      <c r="N3" s="3">
        <v>14</v>
      </c>
    </row>
    <row r="4" spans="1:14" ht="60" x14ac:dyDescent="0.25">
      <c r="A4" s="4">
        <v>123</v>
      </c>
      <c r="B4" s="7"/>
      <c r="C4" s="7" t="s">
        <v>15</v>
      </c>
      <c r="D4" s="7" t="s">
        <v>169</v>
      </c>
      <c r="E4" s="13" t="s">
        <v>193</v>
      </c>
      <c r="F4" s="13" t="s">
        <v>193</v>
      </c>
      <c r="G4" s="13" t="s">
        <v>193</v>
      </c>
      <c r="H4" s="4" t="s">
        <v>17</v>
      </c>
      <c r="I4" s="4"/>
      <c r="J4" s="6">
        <v>2</v>
      </c>
      <c r="K4" s="6"/>
      <c r="L4" s="5">
        <f>J4*K4</f>
        <v>0</v>
      </c>
      <c r="M4" s="10">
        <v>8</v>
      </c>
      <c r="N4" s="5">
        <f>L4+ROUND(L4*M4/100,2)</f>
        <v>0</v>
      </c>
    </row>
    <row r="5" spans="1:14" x14ac:dyDescent="0.25">
      <c r="I5" t="s">
        <v>19</v>
      </c>
      <c r="J5" s="5"/>
      <c r="K5" s="5"/>
      <c r="L5" s="5">
        <f>SUM(L4:L4)</f>
        <v>0</v>
      </c>
      <c r="M5" s="11"/>
      <c r="N5" s="5">
        <f>SUM(N4:N4)</f>
        <v>0</v>
      </c>
    </row>
  </sheetData>
  <pageMargins left="0.7" right="0.7" top="0.75" bottom="0.75" header="0.3" footer="0.3"/>
  <pageSetup paperSize="9" fitToHeight="0" orientation="landscape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N7"/>
  <sheetViews>
    <sheetView workbookViewId="0">
      <selection activeCell="E4" sqref="E4:G6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1" width="15.7109375" customWidth="1"/>
    <col min="12" max="12" width="13.42578125" customWidth="1"/>
    <col min="13" max="13" width="9" style="12" customWidth="1"/>
    <col min="14" max="14" width="18" customWidth="1"/>
  </cols>
  <sheetData>
    <row r="1" spans="1:14" ht="18.75" x14ac:dyDescent="0.3">
      <c r="F1" s="1" t="s">
        <v>170</v>
      </c>
    </row>
    <row r="2" spans="1:14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8" t="s">
        <v>13</v>
      </c>
      <c r="N2" s="2" t="s">
        <v>14</v>
      </c>
    </row>
    <row r="3" spans="1:14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9">
        <v>13</v>
      </c>
      <c r="N3" s="3">
        <v>14</v>
      </c>
    </row>
    <row r="4" spans="1:14" ht="60" x14ac:dyDescent="0.25">
      <c r="A4" s="4">
        <v>124</v>
      </c>
      <c r="B4" s="7"/>
      <c r="C4" s="7" t="s">
        <v>15</v>
      </c>
      <c r="D4" s="7" t="s">
        <v>171</v>
      </c>
      <c r="E4" s="13" t="s">
        <v>193</v>
      </c>
      <c r="F4" s="13" t="s">
        <v>193</v>
      </c>
      <c r="G4" s="13" t="s">
        <v>193</v>
      </c>
      <c r="H4" s="4" t="s">
        <v>17</v>
      </c>
      <c r="I4" s="4"/>
      <c r="J4" s="6">
        <v>2</v>
      </c>
      <c r="K4" s="6"/>
      <c r="L4" s="5">
        <f>J4*K4</f>
        <v>0</v>
      </c>
      <c r="M4" s="10">
        <v>23</v>
      </c>
      <c r="N4" s="5">
        <f>L4+ROUND(L4*M4/100,2)</f>
        <v>0</v>
      </c>
    </row>
    <row r="5" spans="1:14" ht="60" x14ac:dyDescent="0.25">
      <c r="A5" s="4">
        <v>125</v>
      </c>
      <c r="B5" s="7"/>
      <c r="C5" s="7" t="s">
        <v>15</v>
      </c>
      <c r="D5" s="7" t="s">
        <v>172</v>
      </c>
      <c r="E5" s="13" t="s">
        <v>193</v>
      </c>
      <c r="F5" s="13" t="s">
        <v>193</v>
      </c>
      <c r="G5" s="13" t="s">
        <v>193</v>
      </c>
      <c r="H5" s="4" t="s">
        <v>17</v>
      </c>
      <c r="I5" s="4"/>
      <c r="J5" s="6">
        <v>2</v>
      </c>
      <c r="K5" s="6"/>
      <c r="L5" s="5">
        <f>J5*K5</f>
        <v>0</v>
      </c>
      <c r="M5" s="10">
        <v>23</v>
      </c>
      <c r="N5" s="5">
        <f>L5+ROUND(L5*M5/100,2)</f>
        <v>0</v>
      </c>
    </row>
    <row r="6" spans="1:14" ht="60" x14ac:dyDescent="0.25">
      <c r="A6" s="4">
        <v>126</v>
      </c>
      <c r="B6" s="7"/>
      <c r="C6" s="7" t="s">
        <v>15</v>
      </c>
      <c r="D6" s="7" t="s">
        <v>173</v>
      </c>
      <c r="E6" s="13" t="s">
        <v>193</v>
      </c>
      <c r="F6" s="13" t="s">
        <v>193</v>
      </c>
      <c r="G6" s="13" t="s">
        <v>193</v>
      </c>
      <c r="H6" s="4" t="s">
        <v>17</v>
      </c>
      <c r="I6" s="4"/>
      <c r="J6" s="6">
        <v>2</v>
      </c>
      <c r="K6" s="6"/>
      <c r="L6" s="5">
        <f>J6*K6</f>
        <v>0</v>
      </c>
      <c r="M6" s="10">
        <v>23</v>
      </c>
      <c r="N6" s="5">
        <f>L6+ROUND(L6*M6/100,2)</f>
        <v>0</v>
      </c>
    </row>
    <row r="7" spans="1:14" x14ac:dyDescent="0.25">
      <c r="I7" t="s">
        <v>19</v>
      </c>
      <c r="J7" s="5"/>
      <c r="K7" s="5"/>
      <c r="L7" s="5">
        <f>SUM(L4:L6)</f>
        <v>0</v>
      </c>
      <c r="M7" s="11"/>
      <c r="N7" s="5">
        <f>SUM(N4:N6)</f>
        <v>0</v>
      </c>
    </row>
  </sheetData>
  <pageMargins left="0.7" right="0.7" top="0.75" bottom="0.75" header="0.3" footer="0.3"/>
  <pageSetup paperSize="9" fitToHeight="0" orientation="landscape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N9"/>
  <sheetViews>
    <sheetView workbookViewId="0">
      <selection activeCell="F10" sqref="F10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1" width="15.7109375" customWidth="1"/>
    <col min="12" max="12" width="13.42578125" customWidth="1"/>
    <col min="13" max="13" width="9" style="12" customWidth="1"/>
    <col min="14" max="14" width="18" customWidth="1"/>
  </cols>
  <sheetData>
    <row r="1" spans="1:14" ht="18.75" x14ac:dyDescent="0.3">
      <c r="F1" s="1" t="s">
        <v>174</v>
      </c>
    </row>
    <row r="2" spans="1:14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8" t="s">
        <v>13</v>
      </c>
      <c r="N2" s="2" t="s">
        <v>14</v>
      </c>
    </row>
    <row r="3" spans="1:14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9">
        <v>13</v>
      </c>
      <c r="N3" s="3">
        <v>14</v>
      </c>
    </row>
    <row r="4" spans="1:14" ht="60" x14ac:dyDescent="0.25">
      <c r="A4" s="4">
        <v>127</v>
      </c>
      <c r="B4" s="7"/>
      <c r="C4" s="7" t="s">
        <v>15</v>
      </c>
      <c r="D4" s="7" t="s">
        <v>175</v>
      </c>
      <c r="E4" s="13" t="s">
        <v>193</v>
      </c>
      <c r="F4" s="13" t="s">
        <v>193</v>
      </c>
      <c r="G4" s="13" t="s">
        <v>193</v>
      </c>
      <c r="H4" s="4" t="s">
        <v>17</v>
      </c>
      <c r="I4" s="4"/>
      <c r="J4" s="6">
        <v>2</v>
      </c>
      <c r="K4" s="6"/>
      <c r="L4" s="5">
        <f>J4*K4</f>
        <v>0</v>
      </c>
      <c r="M4" s="10">
        <v>23</v>
      </c>
      <c r="N4" s="5">
        <f>L4+ROUND(L4*M4/100,2)</f>
        <v>0</v>
      </c>
    </row>
    <row r="5" spans="1:14" ht="60" x14ac:dyDescent="0.25">
      <c r="A5" s="4">
        <v>128</v>
      </c>
      <c r="B5" s="7"/>
      <c r="C5" s="7" t="s">
        <v>15</v>
      </c>
      <c r="D5" s="7" t="s">
        <v>176</v>
      </c>
      <c r="E5" s="13" t="s">
        <v>193</v>
      </c>
      <c r="F5" s="13" t="s">
        <v>193</v>
      </c>
      <c r="G5" s="13" t="s">
        <v>193</v>
      </c>
      <c r="H5" s="4" t="s">
        <v>17</v>
      </c>
      <c r="I5" s="4"/>
      <c r="J5" s="6">
        <v>2</v>
      </c>
      <c r="K5" s="6"/>
      <c r="L5" s="5">
        <f>J5*K5</f>
        <v>0</v>
      </c>
      <c r="M5" s="10">
        <v>23</v>
      </c>
      <c r="N5" s="5">
        <f>L5+ROUND(L5*M5/100,2)</f>
        <v>0</v>
      </c>
    </row>
    <row r="6" spans="1:14" ht="60" x14ac:dyDescent="0.25">
      <c r="A6" s="4">
        <v>129</v>
      </c>
      <c r="B6" s="7"/>
      <c r="C6" s="7" t="s">
        <v>15</v>
      </c>
      <c r="D6" s="7" t="s">
        <v>177</v>
      </c>
      <c r="E6" s="13" t="s">
        <v>193</v>
      </c>
      <c r="F6" s="13" t="s">
        <v>193</v>
      </c>
      <c r="G6" s="13" t="s">
        <v>193</v>
      </c>
      <c r="H6" s="4" t="s">
        <v>17</v>
      </c>
      <c r="I6" s="4"/>
      <c r="J6" s="6">
        <v>2</v>
      </c>
      <c r="K6" s="6"/>
      <c r="L6" s="5">
        <f>J6*K6</f>
        <v>0</v>
      </c>
      <c r="M6" s="10">
        <v>23</v>
      </c>
      <c r="N6" s="5">
        <f>L6+ROUND(L6*M6/100,2)</f>
        <v>0</v>
      </c>
    </row>
    <row r="7" spans="1:14" ht="60" x14ac:dyDescent="0.25">
      <c r="A7" s="4">
        <v>130</v>
      </c>
      <c r="B7" s="7"/>
      <c r="C7" s="7" t="s">
        <v>15</v>
      </c>
      <c r="D7" s="7" t="s">
        <v>178</v>
      </c>
      <c r="E7" s="13" t="s">
        <v>193</v>
      </c>
      <c r="F7" s="13" t="s">
        <v>193</v>
      </c>
      <c r="G7" s="13" t="s">
        <v>193</v>
      </c>
      <c r="H7" s="4" t="s">
        <v>17</v>
      </c>
      <c r="I7" s="4"/>
      <c r="J7" s="6">
        <v>2</v>
      </c>
      <c r="K7" s="6"/>
      <c r="L7" s="5">
        <f>J7*K7</f>
        <v>0</v>
      </c>
      <c r="M7" s="10">
        <v>23</v>
      </c>
      <c r="N7" s="5">
        <f>L7+ROUND(L7*M7/100,2)</f>
        <v>0</v>
      </c>
    </row>
    <row r="8" spans="1:14" ht="60" x14ac:dyDescent="0.25">
      <c r="A8" s="4">
        <v>131</v>
      </c>
      <c r="B8" s="7"/>
      <c r="C8" s="7" t="s">
        <v>15</v>
      </c>
      <c r="D8" s="7" t="s">
        <v>179</v>
      </c>
      <c r="E8" s="13" t="s">
        <v>193</v>
      </c>
      <c r="F8" s="13" t="s">
        <v>193</v>
      </c>
      <c r="G8" s="13" t="s">
        <v>193</v>
      </c>
      <c r="H8" s="4" t="s">
        <v>17</v>
      </c>
      <c r="I8" s="4"/>
      <c r="J8" s="6">
        <v>2</v>
      </c>
      <c r="K8" s="6"/>
      <c r="L8" s="5">
        <f>J8*K8</f>
        <v>0</v>
      </c>
      <c r="M8" s="10">
        <v>23</v>
      </c>
      <c r="N8" s="5">
        <f>L8+ROUND(L8*M8/100,2)</f>
        <v>0</v>
      </c>
    </row>
    <row r="9" spans="1:14" x14ac:dyDescent="0.25">
      <c r="I9" t="s">
        <v>19</v>
      </c>
      <c r="J9" s="5"/>
      <c r="K9" s="5"/>
      <c r="L9" s="5">
        <f>SUM(L4:L8)</f>
        <v>0</v>
      </c>
      <c r="M9" s="11"/>
      <c r="N9" s="5">
        <f>SUM(N4:N8)</f>
        <v>0</v>
      </c>
    </row>
  </sheetData>
  <pageMargins left="0.7" right="0.7" top="0.75" bottom="0.75" header="0.3" footer="0.3"/>
  <pageSetup paperSize="9" fitToHeight="0" orientation="landscape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N9"/>
  <sheetViews>
    <sheetView workbookViewId="0">
      <selection activeCell="E4" sqref="E4:G8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1" width="15.7109375" customWidth="1"/>
    <col min="12" max="12" width="13.42578125" customWidth="1"/>
    <col min="13" max="13" width="9" style="12" customWidth="1"/>
    <col min="14" max="14" width="18" customWidth="1"/>
  </cols>
  <sheetData>
    <row r="1" spans="1:14" ht="18.75" x14ac:dyDescent="0.3">
      <c r="F1" s="1" t="s">
        <v>180</v>
      </c>
    </row>
    <row r="2" spans="1:14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8" t="s">
        <v>13</v>
      </c>
      <c r="N2" s="2" t="s">
        <v>14</v>
      </c>
    </row>
    <row r="3" spans="1:14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9">
        <v>13</v>
      </c>
      <c r="N3" s="3">
        <v>14</v>
      </c>
    </row>
    <row r="4" spans="1:14" ht="60" x14ac:dyDescent="0.25">
      <c r="A4" s="4">
        <v>132</v>
      </c>
      <c r="B4" s="7"/>
      <c r="C4" s="7" t="s">
        <v>15</v>
      </c>
      <c r="D4" s="7" t="s">
        <v>181</v>
      </c>
      <c r="E4" s="13" t="s">
        <v>193</v>
      </c>
      <c r="F4" s="13" t="s">
        <v>193</v>
      </c>
      <c r="G4" s="13" t="s">
        <v>193</v>
      </c>
      <c r="H4" s="4" t="s">
        <v>17</v>
      </c>
      <c r="I4" s="4"/>
      <c r="J4" s="6">
        <v>2</v>
      </c>
      <c r="K4" s="6"/>
      <c r="L4" s="5">
        <f>J4*K4</f>
        <v>0</v>
      </c>
      <c r="M4" s="10">
        <v>23</v>
      </c>
      <c r="N4" s="5">
        <f>L4+ROUND(L4*M4/100,2)</f>
        <v>0</v>
      </c>
    </row>
    <row r="5" spans="1:14" ht="60" x14ac:dyDescent="0.25">
      <c r="A5" s="4">
        <v>133</v>
      </c>
      <c r="B5" s="7"/>
      <c r="C5" s="7" t="s">
        <v>15</v>
      </c>
      <c r="D5" s="7" t="s">
        <v>182</v>
      </c>
      <c r="E5" s="13" t="s">
        <v>193</v>
      </c>
      <c r="F5" s="13" t="s">
        <v>193</v>
      </c>
      <c r="G5" s="13" t="s">
        <v>193</v>
      </c>
      <c r="H5" s="4" t="s">
        <v>17</v>
      </c>
      <c r="I5" s="4"/>
      <c r="J5" s="6">
        <v>2</v>
      </c>
      <c r="K5" s="6"/>
      <c r="L5" s="5">
        <f>J5*K5</f>
        <v>0</v>
      </c>
      <c r="M5" s="10">
        <v>23</v>
      </c>
      <c r="N5" s="5">
        <f>L5+ROUND(L5*M5/100,2)</f>
        <v>0</v>
      </c>
    </row>
    <row r="6" spans="1:14" ht="60" x14ac:dyDescent="0.25">
      <c r="A6" s="4">
        <v>134</v>
      </c>
      <c r="B6" s="7"/>
      <c r="C6" s="7" t="s">
        <v>15</v>
      </c>
      <c r="D6" s="7" t="s">
        <v>183</v>
      </c>
      <c r="E6" s="13" t="s">
        <v>193</v>
      </c>
      <c r="F6" s="13" t="s">
        <v>193</v>
      </c>
      <c r="G6" s="13" t="s">
        <v>193</v>
      </c>
      <c r="H6" s="4" t="s">
        <v>17</v>
      </c>
      <c r="I6" s="4"/>
      <c r="J6" s="6">
        <v>2</v>
      </c>
      <c r="K6" s="6"/>
      <c r="L6" s="5">
        <f>J6*K6</f>
        <v>0</v>
      </c>
      <c r="M6" s="10">
        <v>23</v>
      </c>
      <c r="N6" s="5">
        <f>L6+ROUND(L6*M6/100,2)</f>
        <v>0</v>
      </c>
    </row>
    <row r="7" spans="1:14" ht="60" x14ac:dyDescent="0.25">
      <c r="A7" s="4">
        <v>135</v>
      </c>
      <c r="B7" s="7"/>
      <c r="C7" s="7" t="s">
        <v>15</v>
      </c>
      <c r="D7" s="7" t="s">
        <v>184</v>
      </c>
      <c r="E7" s="13" t="s">
        <v>193</v>
      </c>
      <c r="F7" s="13" t="s">
        <v>193</v>
      </c>
      <c r="G7" s="13" t="s">
        <v>193</v>
      </c>
      <c r="H7" s="4" t="s">
        <v>17</v>
      </c>
      <c r="I7" s="4"/>
      <c r="J7" s="6">
        <v>2</v>
      </c>
      <c r="K7" s="6"/>
      <c r="L7" s="5">
        <f>J7*K7</f>
        <v>0</v>
      </c>
      <c r="M7" s="10">
        <v>23</v>
      </c>
      <c r="N7" s="5">
        <f>L7+ROUND(L7*M7/100,2)</f>
        <v>0</v>
      </c>
    </row>
    <row r="8" spans="1:14" ht="60" x14ac:dyDescent="0.25">
      <c r="A8" s="4">
        <v>136</v>
      </c>
      <c r="B8" s="7"/>
      <c r="C8" s="7" t="s">
        <v>15</v>
      </c>
      <c r="D8" s="7" t="s">
        <v>185</v>
      </c>
      <c r="E8" s="13" t="s">
        <v>193</v>
      </c>
      <c r="F8" s="13" t="s">
        <v>193</v>
      </c>
      <c r="G8" s="13" t="s">
        <v>193</v>
      </c>
      <c r="H8" s="4" t="s">
        <v>17</v>
      </c>
      <c r="I8" s="4"/>
      <c r="J8" s="6">
        <v>2</v>
      </c>
      <c r="K8" s="6"/>
      <c r="L8" s="5">
        <f>J8*K8</f>
        <v>0</v>
      </c>
      <c r="M8" s="10">
        <v>23</v>
      </c>
      <c r="N8" s="5">
        <f>L8+ROUND(L8*M8/100,2)</f>
        <v>0</v>
      </c>
    </row>
    <row r="9" spans="1:14" x14ac:dyDescent="0.25">
      <c r="I9" t="s">
        <v>19</v>
      </c>
      <c r="J9" s="5"/>
      <c r="K9" s="5"/>
      <c r="L9" s="5">
        <f>SUM(L4:L8)</f>
        <v>0</v>
      </c>
      <c r="M9" s="11"/>
      <c r="N9" s="5">
        <f>SUM(N4:N8)</f>
        <v>0</v>
      </c>
    </row>
  </sheetData>
  <pageMargins left="0.7" right="0.7" top="0.75" bottom="0.75" header="0.3" footer="0.3"/>
  <pageSetup paperSize="9" fitToHeight="0" orientation="landscape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N5"/>
  <sheetViews>
    <sheetView workbookViewId="0">
      <selection activeCell="E4" sqref="E4:G4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1" width="15.7109375" customWidth="1"/>
    <col min="12" max="12" width="13.42578125" customWidth="1"/>
    <col min="13" max="13" width="9" style="12" customWidth="1"/>
    <col min="14" max="14" width="18" customWidth="1"/>
  </cols>
  <sheetData>
    <row r="1" spans="1:14" ht="18.75" x14ac:dyDescent="0.3">
      <c r="F1" s="1" t="s">
        <v>186</v>
      </c>
    </row>
    <row r="2" spans="1:14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8" t="s">
        <v>13</v>
      </c>
      <c r="N2" s="2" t="s">
        <v>14</v>
      </c>
    </row>
    <row r="3" spans="1:14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9">
        <v>13</v>
      </c>
      <c r="N3" s="3">
        <v>14</v>
      </c>
    </row>
    <row r="4" spans="1:14" ht="60" x14ac:dyDescent="0.25">
      <c r="A4" s="4">
        <v>137</v>
      </c>
      <c r="B4" s="7"/>
      <c r="C4" s="7" t="s">
        <v>15</v>
      </c>
      <c r="D4" s="7" t="s">
        <v>187</v>
      </c>
      <c r="E4" s="13" t="s">
        <v>193</v>
      </c>
      <c r="F4" s="13" t="s">
        <v>193</v>
      </c>
      <c r="G4" s="13" t="s">
        <v>193</v>
      </c>
      <c r="H4" s="4" t="s">
        <v>17</v>
      </c>
      <c r="I4" s="4"/>
      <c r="J4" s="6">
        <v>2</v>
      </c>
      <c r="K4" s="6"/>
      <c r="L4" s="5">
        <f>J4*K4</f>
        <v>0</v>
      </c>
      <c r="M4" s="10">
        <v>8</v>
      </c>
      <c r="N4" s="5">
        <f>L4+ROUND(L4*M4/100,2)</f>
        <v>0</v>
      </c>
    </row>
    <row r="5" spans="1:14" x14ac:dyDescent="0.25">
      <c r="I5" t="s">
        <v>19</v>
      </c>
      <c r="J5" s="5"/>
      <c r="K5" s="5"/>
      <c r="L5" s="5">
        <f>SUM(L4:L4)</f>
        <v>0</v>
      </c>
      <c r="M5" s="11"/>
      <c r="N5" s="5">
        <f>SUM(N4:N4)</f>
        <v>0</v>
      </c>
    </row>
  </sheetData>
  <pageMargins left="0.7" right="0.7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6"/>
  <sheetViews>
    <sheetView workbookViewId="0">
      <selection activeCell="F12" sqref="F12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1" width="15.7109375" customWidth="1"/>
    <col min="12" max="12" width="13.42578125" customWidth="1"/>
    <col min="13" max="13" width="9" style="12" customWidth="1"/>
    <col min="14" max="14" width="18" customWidth="1"/>
  </cols>
  <sheetData>
    <row r="1" spans="1:14" ht="18.75" x14ac:dyDescent="0.3">
      <c r="F1" s="1" t="s">
        <v>27</v>
      </c>
    </row>
    <row r="2" spans="1:14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8" t="s">
        <v>13</v>
      </c>
      <c r="N2" s="2" t="s">
        <v>14</v>
      </c>
    </row>
    <row r="3" spans="1:14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9">
        <v>13</v>
      </c>
      <c r="N3" s="28">
        <v>14</v>
      </c>
    </row>
    <row r="4" spans="1:14" ht="60" x14ac:dyDescent="0.25">
      <c r="A4" s="14">
        <v>8</v>
      </c>
      <c r="B4" s="15"/>
      <c r="C4" s="15" t="s">
        <v>15</v>
      </c>
      <c r="D4" s="15" t="s">
        <v>28</v>
      </c>
      <c r="E4" s="16" t="s">
        <v>193</v>
      </c>
      <c r="F4" s="16" t="s">
        <v>193</v>
      </c>
      <c r="G4" s="16" t="s">
        <v>193</v>
      </c>
      <c r="H4" s="14" t="s">
        <v>17</v>
      </c>
      <c r="I4" s="14"/>
      <c r="J4" s="17">
        <v>6</v>
      </c>
      <c r="K4" s="17"/>
      <c r="L4" s="18">
        <f>J4*K4</f>
        <v>0</v>
      </c>
      <c r="M4" s="26">
        <v>8</v>
      </c>
      <c r="N4" s="25">
        <f>L4+ROUND(L4*M4/100,2)</f>
        <v>0</v>
      </c>
    </row>
    <row r="5" spans="1:14" ht="75" x14ac:dyDescent="0.25">
      <c r="A5" s="21">
        <v>9</v>
      </c>
      <c r="B5" s="22"/>
      <c r="C5" s="22" t="s">
        <v>195</v>
      </c>
      <c r="D5" s="22" t="s">
        <v>194</v>
      </c>
      <c r="E5" s="23" t="s">
        <v>193</v>
      </c>
      <c r="F5" s="23" t="s">
        <v>193</v>
      </c>
      <c r="G5" s="23" t="s">
        <v>193</v>
      </c>
      <c r="H5" s="21" t="s">
        <v>17</v>
      </c>
      <c r="I5" s="21"/>
      <c r="J5" s="24">
        <v>1</v>
      </c>
      <c r="K5" s="24"/>
      <c r="L5" s="25">
        <f>J5*K5</f>
        <v>0</v>
      </c>
      <c r="M5" s="27">
        <v>23</v>
      </c>
      <c r="N5" s="25">
        <f>L5+ROUND(L5*M5/100,2)</f>
        <v>0</v>
      </c>
    </row>
    <row r="6" spans="1:14" x14ac:dyDescent="0.25">
      <c r="I6" t="s">
        <v>19</v>
      </c>
      <c r="J6" s="19"/>
      <c r="K6" s="19"/>
      <c r="L6" s="19">
        <f>SUM(L4:L4)</f>
        <v>0</v>
      </c>
      <c r="M6" s="20"/>
      <c r="N6" s="19">
        <f>SUM(N4:N4)</f>
        <v>0</v>
      </c>
    </row>
  </sheetData>
  <pageMargins left="0.7" right="0.7" top="0.75" bottom="0.75" header="0.3" footer="0.3"/>
  <pageSetup paperSize="9" fitToHeight="0" orientation="landscape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N6"/>
  <sheetViews>
    <sheetView workbookViewId="0">
      <selection activeCell="F18" sqref="F18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1" width="15.7109375" customWidth="1"/>
    <col min="12" max="12" width="13.42578125" customWidth="1"/>
    <col min="13" max="13" width="9" style="12" customWidth="1"/>
    <col min="14" max="14" width="18" customWidth="1"/>
  </cols>
  <sheetData>
    <row r="1" spans="1:14" ht="18.75" x14ac:dyDescent="0.3">
      <c r="F1" s="1" t="s">
        <v>188</v>
      </c>
    </row>
    <row r="2" spans="1:14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8" t="s">
        <v>13</v>
      </c>
      <c r="N2" s="2" t="s">
        <v>14</v>
      </c>
    </row>
    <row r="3" spans="1:14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9">
        <v>13</v>
      </c>
      <c r="N3" s="3">
        <v>14</v>
      </c>
    </row>
    <row r="4" spans="1:14" ht="60" x14ac:dyDescent="0.25">
      <c r="A4" s="4">
        <v>138</v>
      </c>
      <c r="B4" s="7"/>
      <c r="C4" s="7" t="s">
        <v>15</v>
      </c>
      <c r="D4" s="7" t="s">
        <v>189</v>
      </c>
      <c r="E4" s="13" t="s">
        <v>193</v>
      </c>
      <c r="F4" s="13" t="s">
        <v>193</v>
      </c>
      <c r="G4" s="13" t="s">
        <v>193</v>
      </c>
      <c r="H4" s="4" t="s">
        <v>17</v>
      </c>
      <c r="I4" s="4"/>
      <c r="J4" s="6">
        <v>2</v>
      </c>
      <c r="K4" s="6"/>
      <c r="L4" s="5">
        <f>J4*K4</f>
        <v>0</v>
      </c>
      <c r="M4" s="10">
        <v>8</v>
      </c>
      <c r="N4" s="5">
        <f>L4+ROUND(L4*M4/100,2)</f>
        <v>0</v>
      </c>
    </row>
    <row r="5" spans="1:14" ht="60" x14ac:dyDescent="0.25">
      <c r="A5" s="4">
        <v>139</v>
      </c>
      <c r="B5" s="7"/>
      <c r="C5" s="7" t="s">
        <v>15</v>
      </c>
      <c r="D5" s="7" t="s">
        <v>190</v>
      </c>
      <c r="E5" s="13" t="s">
        <v>193</v>
      </c>
      <c r="F5" s="13" t="s">
        <v>193</v>
      </c>
      <c r="G5" s="13" t="s">
        <v>193</v>
      </c>
      <c r="H5" s="4" t="s">
        <v>17</v>
      </c>
      <c r="I5" s="4"/>
      <c r="J5" s="6">
        <v>2</v>
      </c>
      <c r="K5" s="6"/>
      <c r="L5" s="5">
        <f>J5*K5</f>
        <v>0</v>
      </c>
      <c r="M5" s="10">
        <v>8</v>
      </c>
      <c r="N5" s="5">
        <f>L5+ROUND(L5*M5/100,2)</f>
        <v>0</v>
      </c>
    </row>
    <row r="6" spans="1:14" x14ac:dyDescent="0.25">
      <c r="I6" t="s">
        <v>19</v>
      </c>
      <c r="J6" s="5"/>
      <c r="K6" s="5"/>
      <c r="L6" s="5">
        <f>SUM(L4:L5)</f>
        <v>0</v>
      </c>
      <c r="M6" s="11"/>
      <c r="N6" s="5">
        <f>SUM(N4:N5)</f>
        <v>0</v>
      </c>
    </row>
  </sheetData>
  <pageMargins left="0.7" right="0.7" top="0.75" bottom="0.75" header="0.3" footer="0.3"/>
  <pageSetup paperSize="9" fitToHeight="0" orientation="landscape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N5"/>
  <sheetViews>
    <sheetView workbookViewId="0">
      <selection activeCell="D17" sqref="D17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1" width="15.7109375" customWidth="1"/>
    <col min="12" max="12" width="13.42578125" customWidth="1"/>
    <col min="13" max="13" width="9" style="12" customWidth="1"/>
    <col min="14" max="14" width="18" customWidth="1"/>
  </cols>
  <sheetData>
    <row r="1" spans="1:14" ht="18.75" x14ac:dyDescent="0.3">
      <c r="F1" s="1" t="s">
        <v>191</v>
      </c>
    </row>
    <row r="2" spans="1:14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8" t="s">
        <v>13</v>
      </c>
      <c r="N2" s="2" t="s">
        <v>14</v>
      </c>
    </row>
    <row r="3" spans="1:14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9">
        <v>13</v>
      </c>
      <c r="N3" s="3">
        <v>14</v>
      </c>
    </row>
    <row r="4" spans="1:14" ht="60" x14ac:dyDescent="0.25">
      <c r="A4" s="4">
        <v>140</v>
      </c>
      <c r="B4" s="7"/>
      <c r="C4" s="7" t="s">
        <v>15</v>
      </c>
      <c r="D4" s="7" t="s">
        <v>192</v>
      </c>
      <c r="E4" s="13" t="s">
        <v>193</v>
      </c>
      <c r="F4" s="13" t="s">
        <v>193</v>
      </c>
      <c r="G4" s="13" t="s">
        <v>193</v>
      </c>
      <c r="H4" s="4" t="s">
        <v>17</v>
      </c>
      <c r="I4" s="4"/>
      <c r="J4" s="6">
        <v>2</v>
      </c>
      <c r="K4" s="6"/>
      <c r="L4" s="5">
        <f>J4*K4</f>
        <v>0</v>
      </c>
      <c r="M4" s="10">
        <v>8</v>
      </c>
      <c r="N4" s="5">
        <f>L4+ROUND(L4*M4/100,2)</f>
        <v>0</v>
      </c>
    </row>
    <row r="5" spans="1:14" x14ac:dyDescent="0.25">
      <c r="I5" t="s">
        <v>19</v>
      </c>
      <c r="J5" s="5"/>
      <c r="K5" s="5"/>
      <c r="L5" s="5">
        <f>SUM(L4:L4)</f>
        <v>0</v>
      </c>
      <c r="M5" s="11"/>
      <c r="N5" s="5">
        <f>SUM(N4:N4)</f>
        <v>0</v>
      </c>
    </row>
  </sheetData>
  <pageMargins left="0.7" right="0.7" top="0.75" bottom="0.75" header="0.3" footer="0.3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5"/>
  <sheetViews>
    <sheetView workbookViewId="0">
      <selection activeCell="E4" sqref="E4:G4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1" width="15.7109375" customWidth="1"/>
    <col min="12" max="12" width="13.42578125" customWidth="1"/>
    <col min="13" max="13" width="9" style="12" customWidth="1"/>
    <col min="14" max="14" width="18" customWidth="1"/>
  </cols>
  <sheetData>
    <row r="1" spans="1:14" ht="18.75" x14ac:dyDescent="0.3">
      <c r="F1" s="1" t="s">
        <v>29</v>
      </c>
    </row>
    <row r="2" spans="1:14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8" t="s">
        <v>13</v>
      </c>
      <c r="N2" s="2" t="s">
        <v>14</v>
      </c>
    </row>
    <row r="3" spans="1:14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9">
        <v>13</v>
      </c>
      <c r="N3" s="3">
        <v>14</v>
      </c>
    </row>
    <row r="4" spans="1:14" ht="60" x14ac:dyDescent="0.25">
      <c r="A4" s="4">
        <v>9</v>
      </c>
      <c r="B4" s="7"/>
      <c r="C4" s="7" t="s">
        <v>15</v>
      </c>
      <c r="D4" s="7" t="s">
        <v>30</v>
      </c>
      <c r="E4" s="13" t="s">
        <v>193</v>
      </c>
      <c r="F4" s="13" t="s">
        <v>193</v>
      </c>
      <c r="G4" s="13" t="s">
        <v>193</v>
      </c>
      <c r="H4" s="4" t="s">
        <v>17</v>
      </c>
      <c r="I4" s="4"/>
      <c r="J4" s="6">
        <v>2</v>
      </c>
      <c r="K4" s="6"/>
      <c r="L4" s="5">
        <f>J4*K4</f>
        <v>0</v>
      </c>
      <c r="M4" s="10">
        <v>8</v>
      </c>
      <c r="N4" s="5">
        <f>L4+ROUND(L4*M4/100,2)</f>
        <v>0</v>
      </c>
    </row>
    <row r="5" spans="1:14" x14ac:dyDescent="0.25">
      <c r="I5" t="s">
        <v>19</v>
      </c>
      <c r="J5" s="5"/>
      <c r="K5" s="5"/>
      <c r="L5" s="5">
        <f>SUM(L4:L4)</f>
        <v>0</v>
      </c>
      <c r="M5" s="11"/>
      <c r="N5" s="5">
        <f>SUM(N4:N4)</f>
        <v>0</v>
      </c>
    </row>
  </sheetData>
  <pageMargins left="0.7" right="0.7" top="0.75" bottom="0.75" header="0.3" footer="0.3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5"/>
  <sheetViews>
    <sheetView workbookViewId="0">
      <selection activeCell="E10" sqref="E10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1" width="15.7109375" customWidth="1"/>
    <col min="12" max="12" width="13.42578125" customWidth="1"/>
    <col min="13" max="13" width="9" style="12" customWidth="1"/>
    <col min="14" max="14" width="18" customWidth="1"/>
  </cols>
  <sheetData>
    <row r="1" spans="1:14" ht="18.75" x14ac:dyDescent="0.3">
      <c r="F1" s="1" t="s">
        <v>31</v>
      </c>
    </row>
    <row r="2" spans="1:14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8" t="s">
        <v>13</v>
      </c>
      <c r="N2" s="2" t="s">
        <v>14</v>
      </c>
    </row>
    <row r="3" spans="1:14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9">
        <v>13</v>
      </c>
      <c r="N3" s="3">
        <v>14</v>
      </c>
    </row>
    <row r="4" spans="1:14" ht="60" x14ac:dyDescent="0.25">
      <c r="A4" s="4">
        <v>10</v>
      </c>
      <c r="B4" s="7"/>
      <c r="C4" s="7" t="s">
        <v>15</v>
      </c>
      <c r="D4" s="7" t="s">
        <v>32</v>
      </c>
      <c r="E4" s="13" t="s">
        <v>193</v>
      </c>
      <c r="F4" s="13" t="s">
        <v>193</v>
      </c>
      <c r="G4" s="13" t="s">
        <v>193</v>
      </c>
      <c r="H4" s="4" t="s">
        <v>17</v>
      </c>
      <c r="I4" s="4"/>
      <c r="J4" s="6">
        <v>2</v>
      </c>
      <c r="K4" s="6"/>
      <c r="L4" s="5">
        <f>J4*K4</f>
        <v>0</v>
      </c>
      <c r="M4" s="10">
        <v>8</v>
      </c>
      <c r="N4" s="5">
        <f>L4+ROUND(L4*M4/100,2)</f>
        <v>0</v>
      </c>
    </row>
    <row r="5" spans="1:14" x14ac:dyDescent="0.25">
      <c r="I5" t="s">
        <v>19</v>
      </c>
      <c r="J5" s="5"/>
      <c r="K5" s="5"/>
      <c r="L5" s="5">
        <f>SUM(L4:L4)</f>
        <v>0</v>
      </c>
      <c r="M5" s="11"/>
      <c r="N5" s="5">
        <f>SUM(N4:N4)</f>
        <v>0</v>
      </c>
    </row>
  </sheetData>
  <pageMargins left="0.7" right="0.7" top="0.75" bottom="0.75" header="0.3" footer="0.3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5"/>
  <sheetViews>
    <sheetView workbookViewId="0">
      <selection activeCell="F13" sqref="F13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1" width="15.7109375" customWidth="1"/>
    <col min="12" max="12" width="13.42578125" customWidth="1"/>
    <col min="13" max="13" width="9" style="12" customWidth="1"/>
    <col min="14" max="14" width="18" customWidth="1"/>
  </cols>
  <sheetData>
    <row r="1" spans="1:14" ht="18.75" x14ac:dyDescent="0.3">
      <c r="F1" s="1" t="s">
        <v>33</v>
      </c>
    </row>
    <row r="2" spans="1:14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8" t="s">
        <v>13</v>
      </c>
      <c r="N2" s="2" t="s">
        <v>14</v>
      </c>
    </row>
    <row r="3" spans="1:14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9">
        <v>13</v>
      </c>
      <c r="N3" s="3">
        <v>14</v>
      </c>
    </row>
    <row r="4" spans="1:14" ht="60" x14ac:dyDescent="0.25">
      <c r="A4" s="4">
        <v>11</v>
      </c>
      <c r="B4" s="7"/>
      <c r="C4" s="7" t="s">
        <v>15</v>
      </c>
      <c r="D4" s="7" t="s">
        <v>34</v>
      </c>
      <c r="E4" s="13" t="s">
        <v>193</v>
      </c>
      <c r="F4" s="13" t="s">
        <v>193</v>
      </c>
      <c r="G4" s="13" t="s">
        <v>193</v>
      </c>
      <c r="H4" s="4" t="s">
        <v>17</v>
      </c>
      <c r="I4" s="4"/>
      <c r="J4" s="6">
        <v>2</v>
      </c>
      <c r="K4" s="6"/>
      <c r="L4" s="5">
        <f>J4*K4</f>
        <v>0</v>
      </c>
      <c r="M4" s="10">
        <v>8</v>
      </c>
      <c r="N4" s="5">
        <f>L4+ROUND(L4*M4/100,2)</f>
        <v>0</v>
      </c>
    </row>
    <row r="5" spans="1:14" x14ac:dyDescent="0.25">
      <c r="I5" t="s">
        <v>19</v>
      </c>
      <c r="J5" s="5"/>
      <c r="K5" s="5"/>
      <c r="L5" s="5">
        <f>SUM(L4:L4)</f>
        <v>0</v>
      </c>
      <c r="M5" s="11"/>
      <c r="N5" s="5">
        <f>SUM(N4:N4)</f>
        <v>0</v>
      </c>
    </row>
  </sheetData>
  <pageMargins left="0.7" right="0.7" top="0.75" bottom="0.75" header="0.3" footer="0.3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5"/>
  <sheetViews>
    <sheetView workbookViewId="0">
      <selection activeCell="F7" sqref="F7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1" width="15.7109375" customWidth="1"/>
    <col min="12" max="12" width="13.42578125" customWidth="1"/>
    <col min="13" max="13" width="9" style="12" customWidth="1"/>
    <col min="14" max="14" width="18" customWidth="1"/>
  </cols>
  <sheetData>
    <row r="1" spans="1:14" ht="18.75" x14ac:dyDescent="0.3">
      <c r="F1" s="1" t="s">
        <v>35</v>
      </c>
    </row>
    <row r="2" spans="1:14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8" t="s">
        <v>13</v>
      </c>
      <c r="N2" s="2" t="s">
        <v>14</v>
      </c>
    </row>
    <row r="3" spans="1:14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9">
        <v>13</v>
      </c>
      <c r="N3" s="3">
        <v>14</v>
      </c>
    </row>
    <row r="4" spans="1:14" ht="60" x14ac:dyDescent="0.25">
      <c r="A4" s="4">
        <v>12</v>
      </c>
      <c r="B4" s="7"/>
      <c r="C4" s="7" t="s">
        <v>15</v>
      </c>
      <c r="D4" s="7" t="s">
        <v>36</v>
      </c>
      <c r="E4" s="13" t="s">
        <v>193</v>
      </c>
      <c r="F4" s="13" t="s">
        <v>193</v>
      </c>
      <c r="G4" s="13" t="s">
        <v>193</v>
      </c>
      <c r="H4" s="4" t="s">
        <v>17</v>
      </c>
      <c r="I4" s="4"/>
      <c r="J4" s="6">
        <v>8</v>
      </c>
      <c r="K4" s="6"/>
      <c r="L4" s="5">
        <f>J4*K4</f>
        <v>0</v>
      </c>
      <c r="M4" s="10">
        <v>8</v>
      </c>
      <c r="N4" s="5">
        <f>L4+ROUND(L4*M4/100,2)</f>
        <v>0</v>
      </c>
    </row>
    <row r="5" spans="1:14" x14ac:dyDescent="0.25">
      <c r="I5" t="s">
        <v>19</v>
      </c>
      <c r="J5" s="5"/>
      <c r="K5" s="5"/>
      <c r="L5" s="5">
        <f>SUM(L4:L4)</f>
        <v>0</v>
      </c>
      <c r="M5" s="11"/>
      <c r="N5" s="5">
        <f>SUM(N4:N4)</f>
        <v>0</v>
      </c>
    </row>
  </sheetData>
  <pageMargins left="0.7" right="0.7" top="0.75" bottom="0.75" header="0.3" footer="0.3"/>
  <pageSetup paperSize="9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N5"/>
  <sheetViews>
    <sheetView workbookViewId="0">
      <selection activeCell="F13" sqref="F13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1" width="15.7109375" customWidth="1"/>
    <col min="12" max="12" width="13.42578125" customWidth="1"/>
    <col min="13" max="13" width="9" style="12" customWidth="1"/>
    <col min="14" max="14" width="18" customWidth="1"/>
  </cols>
  <sheetData>
    <row r="1" spans="1:14" ht="18.75" x14ac:dyDescent="0.3">
      <c r="F1" s="1" t="s">
        <v>37</v>
      </c>
    </row>
    <row r="2" spans="1:14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8" t="s">
        <v>13</v>
      </c>
      <c r="N2" s="2" t="s">
        <v>14</v>
      </c>
    </row>
    <row r="3" spans="1:14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9">
        <v>13</v>
      </c>
      <c r="N3" s="3">
        <v>14</v>
      </c>
    </row>
    <row r="4" spans="1:14" ht="60" x14ac:dyDescent="0.25">
      <c r="A4" s="4">
        <v>13</v>
      </c>
      <c r="B4" s="7"/>
      <c r="C4" s="7" t="s">
        <v>15</v>
      </c>
      <c r="D4" s="7" t="s">
        <v>38</v>
      </c>
      <c r="E4" s="13" t="s">
        <v>193</v>
      </c>
      <c r="F4" s="13" t="s">
        <v>193</v>
      </c>
      <c r="G4" s="13" t="s">
        <v>193</v>
      </c>
      <c r="H4" s="4" t="s">
        <v>17</v>
      </c>
      <c r="I4" s="4"/>
      <c r="J4" s="6">
        <v>4</v>
      </c>
      <c r="K4" s="6"/>
      <c r="L4" s="5">
        <f>J4*K4</f>
        <v>0</v>
      </c>
      <c r="M4" s="10">
        <v>8</v>
      </c>
      <c r="N4" s="5">
        <f>L4+ROUND(L4*M4/100,2)</f>
        <v>0</v>
      </c>
    </row>
    <row r="5" spans="1:14" x14ac:dyDescent="0.25">
      <c r="I5" t="s">
        <v>19</v>
      </c>
      <c r="J5" s="5"/>
      <c r="K5" s="5"/>
      <c r="L5" s="5">
        <f>SUM(L4:L4)</f>
        <v>0</v>
      </c>
      <c r="M5" s="11"/>
      <c r="N5" s="5">
        <f>SUM(N4:N4)</f>
        <v>0</v>
      </c>
    </row>
  </sheetData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41</vt:i4>
      </vt:variant>
    </vt:vector>
  </HeadingPairs>
  <TitlesOfParts>
    <vt:vector size="41" baseType="lpstr">
      <vt:lpstr>(P1) Pakiet 1 Aparatura RTG</vt:lpstr>
      <vt:lpstr>(P2) Pakiet 2 Aparatura RTG</vt:lpstr>
      <vt:lpstr>(P3) Pakiet 3 Mammograf</vt:lpstr>
      <vt:lpstr>(P4) Pakiet 4 Tomograf  komput</vt:lpstr>
      <vt:lpstr>(P5) Pakiet 5 Tomograf Kompute</vt:lpstr>
      <vt:lpstr>(P6) Pakiet 6 Tomograf okulist</vt:lpstr>
      <vt:lpstr>(P7) Pakiet 7 Tomograf okulist</vt:lpstr>
      <vt:lpstr>(P8) Pakiet 8 Rezonans magnety</vt:lpstr>
      <vt:lpstr>(P9) Pakiet 9 System chłodzeni</vt:lpstr>
      <vt:lpstr>(P10) Pakiet 10 Aparaty do zni</vt:lpstr>
      <vt:lpstr>(P11) Pakiet 11 Aparaty do zni</vt:lpstr>
      <vt:lpstr>(P12) Pakiet 12 Respiratory</vt:lpstr>
      <vt:lpstr>(P13) Pakiet 13 Respiratory</vt:lpstr>
      <vt:lpstr>(P14) Pakiet 14 Respiratory</vt:lpstr>
      <vt:lpstr>(P15) Pakiet 15 Respiratory</vt:lpstr>
      <vt:lpstr>(P16) Pakiet 16 Respiratory</vt:lpstr>
      <vt:lpstr>(P17) Pakiet 17 Aparatura audi</vt:lpstr>
      <vt:lpstr>(P18) Pakiet 18 Automatyczne w</vt:lpstr>
      <vt:lpstr>(P19) Pakiet 19 Spirometr</vt:lpstr>
      <vt:lpstr>(P20) Pakiet 20 Aparaty USG</vt:lpstr>
      <vt:lpstr>(P21) Pakiet 21 Aparaty USG</vt:lpstr>
      <vt:lpstr>(P22) Pakiet 22 Aparat do bada</vt:lpstr>
      <vt:lpstr>(P23) Pakiet 23 Diatermie chir</vt:lpstr>
      <vt:lpstr>(P24) Pakiet 24 Diatermie chir</vt:lpstr>
      <vt:lpstr>(P25) Pakiet 25 Diatermie chir</vt:lpstr>
      <vt:lpstr>(P26) Pakiet 26 Myjnie endosko</vt:lpstr>
      <vt:lpstr>(P27) Pakiet 27 Urządzenia Cen</vt:lpstr>
      <vt:lpstr>(P28) Pakiet 28 Urządzenia Cen</vt:lpstr>
      <vt:lpstr>(P29) Pakiet 29 Urządzenia Cen</vt:lpstr>
      <vt:lpstr>(P30) Pakiet 30 Urządzenie do </vt:lpstr>
      <vt:lpstr>(P31) Pakiet 31 Urządzenie do </vt:lpstr>
      <vt:lpstr>(P32) Pakiet 32 Komora kriogen</vt:lpstr>
      <vt:lpstr>(P33) Pakiet 33 Urządzenie do </vt:lpstr>
      <vt:lpstr>(P34) Pakiet 34 Angiografy</vt:lpstr>
      <vt:lpstr>(P35) Pakiet 35 Aparatura okul</vt:lpstr>
      <vt:lpstr>(P36) Pakiet 36 Komory laminar</vt:lpstr>
      <vt:lpstr>(P37) Pakiet 37 Komory laminar</vt:lpstr>
      <vt:lpstr>(P38) Pakiet 38 Komory laminar</vt:lpstr>
      <vt:lpstr>(P39) Pakiet 39 Aparatura medy</vt:lpstr>
      <vt:lpstr>(P40) Pakiet 40 Aparatura medy</vt:lpstr>
      <vt:lpstr>(P41) Pakiet 41 Aparatura medy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dcterms:created xsi:type="dcterms:W3CDTF">2026-09-03T06:17:49Z</dcterms:created>
  <dcterms:modified xsi:type="dcterms:W3CDTF">2026-09-09T07:16:27Z</dcterms:modified>
  <cp:category/>
</cp:coreProperties>
</file>