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Postępowania Kasia\Postepowania po 18 Pażdziernika\2026\POZA USTAWĄ\101 PU 26 MATERIAŁY CHIRURGICZNE\"/>
    </mc:Choice>
  </mc:AlternateContent>
  <xr:revisionPtr revIDLastSave="0" documentId="8_{A69AFCCA-8236-423D-9BCA-F605261E071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(P1) Jednorazowe trokary z prz" sheetId="1" r:id="rId1"/>
    <sheet name="(P2) Siatki do przepuklin" sheetId="2" r:id="rId2"/>
  </sheets>
  <calcPr calcId="181029"/>
</workbook>
</file>

<file path=xl/calcChain.xml><?xml version="1.0" encoding="utf-8"?>
<calcChain xmlns="http://schemas.openxmlformats.org/spreadsheetml/2006/main">
  <c r="N19" i="2" l="1"/>
  <c r="L19" i="2"/>
  <c r="N18" i="2"/>
  <c r="L18" i="2"/>
  <c r="N17" i="2"/>
  <c r="L17" i="2"/>
  <c r="N16" i="2"/>
  <c r="L16" i="2"/>
  <c r="N15" i="2"/>
  <c r="L15" i="2"/>
  <c r="N14" i="2"/>
  <c r="L14" i="2"/>
  <c r="N13" i="2"/>
  <c r="L13" i="2"/>
  <c r="N12" i="2"/>
  <c r="L12" i="2"/>
  <c r="N11" i="2"/>
  <c r="L11" i="2"/>
  <c r="N10" i="2"/>
  <c r="L10" i="2"/>
  <c r="N9" i="2"/>
  <c r="L9" i="2"/>
  <c r="N8" i="2"/>
  <c r="L8" i="2"/>
  <c r="N7" i="2"/>
  <c r="L7" i="2"/>
  <c r="N6" i="2"/>
  <c r="L6" i="2"/>
  <c r="N5" i="2"/>
  <c r="L5" i="2"/>
  <c r="N4" i="2"/>
  <c r="L4" i="2"/>
  <c r="N9" i="1"/>
  <c r="L9" i="1"/>
  <c r="N8" i="1"/>
  <c r="L8" i="1"/>
  <c r="N7" i="1"/>
  <c r="L7" i="1"/>
  <c r="N6" i="1"/>
  <c r="L6" i="1"/>
  <c r="N5" i="1"/>
  <c r="L5" i="1"/>
  <c r="N4" i="1"/>
  <c r="L4" i="1"/>
</calcChain>
</file>

<file path=xl/sharedStrings.xml><?xml version="1.0" encoding="utf-8"?>
<sst xmlns="http://schemas.openxmlformats.org/spreadsheetml/2006/main" count="92" uniqueCount="39">
  <si>
    <t>(P1) Jednorazowe trokary z przeznaczeniem do zbiegów z chirurgii ogólnej, onkologicznej i bariatrycznej , ginekologicznej -sprzęt kompatybilny z urządzeniami będącymi w 
wyposażeniu bloku operacyjnego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</si>
  <si>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</si>
  <si>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</si>
  <si>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</si>
  <si>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</si>
  <si>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</si>
  <si>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</si>
  <si>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</si>
  <si>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</si>
  <si>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</si>
  <si>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</si>
  <si>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</si>
  <si>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</si>
  <si>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</si>
  <si>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</si>
  <si>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312_02_08 Zakup do magazynu AMMS medyczny 8%</t>
  </si>
  <si>
    <t>Trokar jednorazowy ostrzowy, o średnicy 
5mm. Ostrze w kształcie litery "V", 
obustronnie ostrzone, bezpieczne (po 
przejściu trokara przez powłoki, ostrze 
automatycznie zostaje przykryte osłoną).  
Trokar posiada wizualny i dźwiękowy 
wskaźnik położenia ostrza. Kaniula 
karbowana, przezierna, o długości 
100mm. Trokar posiada dwustopniowy 
zawór insuflacyjno-desuflacyjny oraz 
system podwójnych, 
samodopasowujących się uszczelek, 
mieszczących narzędzia o średnicy 5mm.</t>
  </si>
  <si>
    <t>sztuka</t>
  </si>
  <si>
    <t>Trokar jednorazowy, ostrzowy o średnicy 
11mm. Ostrze w kształcie litery "V", 
obustronnie ostrzone, bezpieczne (po 
przejściu trokara przez powłoki, ostrze 
automatycznie zostaje przykryte osłoną).  
Trokar posiada wizualny i dźwiękowy 
wskaźnik położenia ostrza. Kaniula 
karbowana, przezierna o długości 100mm. 
Trokar posiada trójstopniowy zawór 
umożliwiającym insuflację, desuflację i 
blokadę przepływu gazu bez konieczności 
odłączania wężyka CO2 oraz system 
podwójnych, samodopasowujących się 
uszczelek, mieszczących narzędzia o 
średnicy od 5 do 11mm. Opakowanie 
zbiorcze 6szt.</t>
  </si>
  <si>
    <t>Trokar jednorazowy, ostrzowy o średnicy 
12mm. Ostrze w kształcie litery "V", 
obustronnie ostrzone, bezpieczne (po 
przejściu trokara przez powłoki, ostrze 
automatycznie zostaje przykryte osłoną).  
Trokar posiada wizualny i dźwiękowy 
wskaźnik położenia ostrza. Kaniula 
karbowana, przezierna o długości 100mm. 
Trokar posiada trójstopniowy zawór 
umożliwiający insuflację, desuflację i 
blokadę przepływu gazu bez konieczności 
odłączania wężyka CO2 oraz system 
podwójnych, samodopasowujących się 
uszczelek, mieszczących narzędzia o 
średnicy od 5 do 12 mm. Opakowanie 
zbiorcze 6 szt.</t>
  </si>
  <si>
    <t>Sterylny trokar 10mm, przeznaczony do 
mikrolaparotomii, tępo zakończony, 
posiadający konwertery na narzędzia o 
średnicy 5mm i 7/8mm. Dla zwiększenia 
szczelności otworu i unieruchomienia 
trokara w stabilnej pozycji, na dalszym 
końcu od strony otrzewnej posiada on 
bezlateksowy balon, którego uzupełnienie 
stanowi piankowy kołnierz (dociskany z 
bliższego końca trokara na skórze). Do 
pompowania balonu służy dołączona do 
zestawu strzykawka. Trokar posiada otwór 
do insuflacji oraz oddzielny zawór 
pozwalający na desuflację</t>
  </si>
  <si>
    <t>Sterylny trokar 12mm, przeznaczony do 
mikrolaparotomii, tępo zakończony, 
posiadający konwertery na narzędzia o 
średnicy 5mm i 10mm. Dla zwiększenia 
szczelności otworu i unieruchomienia 
trokara w stabilnej pozycji, na dalszym 
końcu od strony otrzewnej posiada on 
bezlateksowy balon, którego uzupełnienie 
stanowi piankowy kołnierz (dociskany z 
bliższego końca trokara na skórze). Do 
pompowania balonu służy dołączona do 
zestawu strzykawka. Trokar posiada otwór 
do insuflacji oraz oddzielny zawór 
pozwalający na desuflację.</t>
  </si>
  <si>
    <t>Razem</t>
  </si>
  <si>
    <t>(P2) Siatki do przepuklin</t>
  </si>
  <si>
    <t xml:space="preserve">Siatka częściowo wchłanialna prawa  z 
systemem samomocującym do 
zaopatrywania przepuklin metodą  
laparoskopową, zbudowana z 
monofilamentu poliestrowego i polilaktydu, 
o ciężarze jednostkowym 82g/m2 (po 
wchłonięciu polilaktydu 49gm2 ) o 
rozmiarze porów 1,8mm x 1,8mm. 
Powłoka antyadhezyjna na górnej części 
siatki ułatwiająca jej rozkładanie . Siatka 
posiadająca trójwymiarowy kształt 
dopasowujący się do budowy 
anatomicznej w rozmiarze 15 cm x 10 cm, 
</t>
  </si>
  <si>
    <t xml:space="preserve">Siatka częściowo wchłanialna lewa z 
systemem samomocującym do 
zaopatrywania przepuklin metodą  
laparoskopową, zbudowana z 
monofilamentu poliestrowego i polilaktydu, 
o ciężarze jednostkowym 82g/m2 (po 
wchłonięciu polilaktydu 49gm2 ) o 
rozmiarze porów 1,8mm x 1,8mm. 
Powłoka antyadhezyjna na górnej części 
siatki ułatwiająca jej rozkładanie. Siatka 
posiadająca trojwymiarowy kształt 
dopasowujący się do budowy 
anatomicznej w rozmiarze 15 cm x 10 cm 
</t>
  </si>
  <si>
    <t xml:space="preserve">Siatka przepuklinowa lekka makroporowa, 
polipropylenowa, monofilamentowa, 
gramatura 46g/m2, wielkość oczka 2,0 x 
2,4 mm, rozmiar 11x6 cm., </t>
  </si>
  <si>
    <t xml:space="preserve">Siatka przepuklinowa lekka makroporowa, 
polipropylenowa, monofilamentowa, 
gramatura 46g/m2, wielkość oczka 2,0 x 
2,4 mm, rozmiar 15x7,5 cm. </t>
  </si>
  <si>
    <t xml:space="preserve">Siatka przepuklinowa lekka makroporowa, 
polipropylenowa, monofilamentowa, 
gramatura 46g/m2, wielkość oczka 2,0 x 
2,4 m, rozmiar 15x10 cm., </t>
  </si>
  <si>
    <t>Siatka przepuklinowa lekka makroporowa, 
polipropylenowa, monofilamentowa, 
gramatura 46g/m2, wielkość oczka 2,0 x 
2,4 mm, rozmiar 15x15 cm.,</t>
  </si>
  <si>
    <t xml:space="preserve">Siatka przepuklinowa lekka makroporowa, 
polipropylenowa, monofilamentowa, 
gramatura 46g/m2, wielkość oczka 2,0 x 
2,4 mm, rozmiar 20x20 cm. </t>
  </si>
  <si>
    <t xml:space="preserve">Siatka przepuklinowa lekka makroporowa, 
polipropylenowa, monofilamentowa, 
gramatura 46g/m2, wielkość oczka 2,0 x 
2,4 mm, rozmiar 30x30 cm., </t>
  </si>
  <si>
    <t xml:space="preserve">Siatka przepuklinowa lekka makroporowa, 
polipropylenowa, monofilamentowa, 
gramatura 46g/m2, wielkość oczka 2,0 x 
2,4 mm, rozmiar 45x30 cm., </t>
  </si>
  <si>
    <t xml:space="preserve">Lekka siatka częściowo wchłanialna z 
systemem samomocującym do 
zaopatrywania przepuklin pachwinowych, 
dwuskładnikowa zbudowana z 
monofilamentu poliestrowego 50% i 
polilaktydu 50%, o ciężarze jednostkowym 
73g/m² (po wchłonięciu polilaktydu 38g/m²) 
o rozmiarze porów 1,7x1,1 mm. 
ROZMIAR 15x9 cm, </t>
  </si>
  <si>
    <t xml:space="preserve">Lekka siatka częściowo wchłanialna z 
systemem samomocującym do 
zaopatrywania przepuklin pachwinowych, 
dwuskładnikowa zbudowana z 
monofilamentu poliestrowego 50% i 
polilaktydu 50%, o ciężarze jednostkowym 
73g/m² (po wchłonięciu polilaktydu 38g/m²) 
o rozmiarze porów 1,7x1,1 mm. 
Rozmiar 15 x 15 cm, </t>
  </si>
  <si>
    <t xml:space="preserve">Elastyczna, transparentna, kompozytowa 
siatka do zaopatrywania przepuklin 
brzusznych oraz pooperacyjnych, 
składająca się z niewchłanialnych 
monofilamentowych włókien poliestrowych 
tkanych w strukturze 3D, pokrytych błoną 
zapobiegającą powstawaniu zrostów z 
biowchłanialnego kolagenu hydrofilowego. 
Siatka posiadająca właściwości 
tymczasowego przylegania do otrzewnej 
do czasu jej umocowania staplerem. 
Siatka posiadająca znacznik kierunkowy w 
kolorze zielonym, możliwość przycięcia 
siatki do pożądanego rozmiaru. Rozmiar 
pora 3,3 x 2,3 mm, grubość 0,7 mm, 
gramatura siatki 66 g/m2. Rozmiar 20 x15 
cm. , </t>
  </si>
  <si>
    <t xml:space="preserve">Elastyczna, transparentna, kompozytowa 
siatka do zaopatrywania przepuklin 
brzusznych oraz pooperacyjnych, 
składająca się z niewchłanialnych 
monofilamentowych włókien poliestrowych 
tkanych w strukturze 3D, pokrytych błoną 
zapobiegającą powstawaniu zrostów z 
biowchłanialnego kolagenu hydrofilowego. 
Siatka posiadająca właściwości 
tymczasowego przylegania do otrzewnej 
do czasu jej umocowania staplerem. 
Siatka posiadająca znacznik kierunkowy w 
kolorze zielonym, możliwość przycięcia 
siatki do pożądanego rozmiaru. Rozmiar 
pora 3,3 x 2,3 mm, grubość 0,7 mm, 
gramatura siatki 66 g/m2. Rozmiar 42 x 32 
cm., </t>
  </si>
  <si>
    <t xml:space="preserve">Siatka z polipropylenu monofilamentowego 
do naprawy przepuklin pachwinowych 
metodą laparoskopową. Siatka o 
anatomicznym, trójwymiarowym kształcie, 
makroporowa o porach wielkości 1,6 x 
1,1mm, o wadze powyżej 90g/m2, 
wzmocniona na krawędziach, z kolorowym 
znacznikiem linii środkowej, siatka prawa 
lub lewa. Rozmiar 15 x 10 cm., 
</t>
  </si>
  <si>
    <t xml:space="preserve">Siatka z polipropylenu monofilamentowego 
do naprawy przepuklin pachwinowych 
metodą laparoskopową. Siatka o 
anatomicznym, trójwymiarowym kształcie, 
makroporowa o porach wielkości 1,6 x 
1,1mm, o wadze powyżej 90g/m2, 
wzmocniona na krawędziach, z kolorowym 
znacznikiem linii środkowej, siatka prawa 
lub lewa. Rozmiar 16 x 12 cm.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</si>
</sst>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workbookViewId="0">
      <selection activeCell="M9" sqref="M9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195" x14ac:dyDescent="0.25">
      <c r="A4" s="4">
        <v>1</v>
      </c>
      <c r="B4" s="7"/>
      <c r="C4" s="7" t="s">
        <v>15</v>
      </c>
      <c r="D4" s="7" t="s">
        <v>16</v>
      </c>
      <c r="E4" s="7"/>
      <c r="F4" s="7"/>
      <c r="G4" s="7"/>
      <c r="H4" s="4" t="s">
        <v>17</v>
      </c>
      <c r="I4" s="4"/>
      <c r="J4" s="6">
        <v>216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ht="240" x14ac:dyDescent="0.25">
      <c r="A5" s="4">
        <v>2</v>
      </c>
      <c r="B5" s="7"/>
      <c r="C5" s="7" t="s">
        <v>15</v>
      </c>
      <c r="D5" s="7" t="s">
        <v>18</v>
      </c>
      <c r="E5" s="7"/>
      <c r="F5" s="7"/>
      <c r="G5" s="7"/>
      <c r="H5" s="4" t="s">
        <v>17</v>
      </c>
      <c r="I5" s="4"/>
      <c r="J5" s="6">
        <v>180</v>
      </c>
      <c r="K5" s="6"/>
      <c r="L5" s="5">
        <f>J5*K5</f>
        <v>0</v>
      </c>
      <c r="M5" s="10">
        <v>8</v>
      </c>
      <c r="N5" s="5">
        <f>L5+ROUND(L5*M5/100,2)</f>
        <v>0</v>
      </c>
    </row>
    <row r="6" spans="1:14" ht="240" x14ac:dyDescent="0.25">
      <c r="A6" s="4">
        <v>3</v>
      </c>
      <c r="B6" s="7"/>
      <c r="C6" s="7" t="s">
        <v>15</v>
      </c>
      <c r="D6" s="7" t="s">
        <v>19</v>
      </c>
      <c r="E6" s="7"/>
      <c r="F6" s="7"/>
      <c r="G6" s="7"/>
      <c r="H6" s="4" t="s">
        <v>17</v>
      </c>
      <c r="I6" s="4"/>
      <c r="J6" s="6">
        <v>180</v>
      </c>
      <c r="K6" s="6"/>
      <c r="L6" s="5">
        <f>J6*K6</f>
        <v>0</v>
      </c>
      <c r="M6" s="10">
        <v>8</v>
      </c>
      <c r="N6" s="5">
        <f>L6+ROUND(L6*M6/100,2)</f>
        <v>0</v>
      </c>
    </row>
    <row r="7" spans="1:14" ht="210" x14ac:dyDescent="0.25">
      <c r="A7" s="4">
        <v>4</v>
      </c>
      <c r="B7" s="7"/>
      <c r="C7" s="7" t="s">
        <v>15</v>
      </c>
      <c r="D7" s="7" t="s">
        <v>20</v>
      </c>
      <c r="E7" s="7"/>
      <c r="F7" s="7"/>
      <c r="G7" s="7"/>
      <c r="H7" s="4" t="s">
        <v>17</v>
      </c>
      <c r="I7" s="4"/>
      <c r="J7" s="6">
        <v>30</v>
      </c>
      <c r="K7" s="6"/>
      <c r="L7" s="5">
        <f>J7*K7</f>
        <v>0</v>
      </c>
      <c r="M7" s="10">
        <v>8</v>
      </c>
      <c r="N7" s="5">
        <f>L7+ROUND(L7*M7/100,2)</f>
        <v>0</v>
      </c>
    </row>
    <row r="8" spans="1:14" ht="210" x14ac:dyDescent="0.25">
      <c r="A8" s="4">
        <v>5</v>
      </c>
      <c r="B8" s="7"/>
      <c r="C8" s="7" t="s">
        <v>15</v>
      </c>
      <c r="D8" s="7" t="s">
        <v>21</v>
      </c>
      <c r="E8" s="7"/>
      <c r="F8" s="7"/>
      <c r="G8" s="7"/>
      <c r="H8" s="4" t="s">
        <v>17</v>
      </c>
      <c r="I8" s="4"/>
      <c r="J8" s="6">
        <v>30</v>
      </c>
      <c r="K8" s="6"/>
      <c r="L8" s="5">
        <f>J8*K8</f>
        <v>0</v>
      </c>
      <c r="M8" s="10">
        <v>8</v>
      </c>
      <c r="N8" s="5">
        <f>L8+ROUND(L8*M8/100,2)</f>
        <v>0</v>
      </c>
    </row>
    <row r="9" spans="1:14" x14ac:dyDescent="0.25">
      <c r="I9" t="s">
        <v>22</v>
      </c>
      <c r="J9" s="5"/>
      <c r="K9" s="5"/>
      <c r="L9" s="5">
        <f>SUM(L4:L8)</f>
        <v>0</v>
      </c>
      <c r="M9" s="11"/>
      <c r="N9" s="5">
        <f>SUM(N4:N8)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9"/>
  <sheetViews>
    <sheetView tabSelected="1" topLeftCell="A19" workbookViewId="0">
      <selection activeCell="D19" sqref="D19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23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210" x14ac:dyDescent="0.25">
      <c r="A4" s="4">
        <v>6</v>
      </c>
      <c r="B4" s="7"/>
      <c r="C4" s="7" t="s">
        <v>15</v>
      </c>
      <c r="D4" s="7" t="s">
        <v>24</v>
      </c>
      <c r="E4" s="7"/>
      <c r="F4" s="7"/>
      <c r="G4" s="7"/>
      <c r="H4" s="4" t="s">
        <v>17</v>
      </c>
      <c r="I4" s="4"/>
      <c r="J4" s="6">
        <v>3</v>
      </c>
      <c r="K4" s="6"/>
      <c r="L4" s="5">
        <f t="shared" ref="L4:L18" si="0">J4*K4</f>
        <v>0</v>
      </c>
      <c r="M4" s="10">
        <v>8</v>
      </c>
      <c r="N4" s="5">
        <f t="shared" ref="N4:N18" si="1">L4+ROUND(L4*M4/100,2)</f>
        <v>0</v>
      </c>
    </row>
    <row r="5" spans="1:14" ht="210" x14ac:dyDescent="0.25">
      <c r="A5" s="4">
        <v>7</v>
      </c>
      <c r="B5" s="7"/>
      <c r="C5" s="7" t="s">
        <v>15</v>
      </c>
      <c r="D5" s="7" t="s">
        <v>25</v>
      </c>
      <c r="E5" s="7"/>
      <c r="F5" s="7"/>
      <c r="G5" s="7"/>
      <c r="H5" s="4" t="s">
        <v>17</v>
      </c>
      <c r="I5" s="4"/>
      <c r="J5" s="6">
        <v>3</v>
      </c>
      <c r="K5" s="6"/>
      <c r="L5" s="5">
        <f t="shared" si="0"/>
        <v>0</v>
      </c>
      <c r="M5" s="10">
        <v>8</v>
      </c>
      <c r="N5" s="5">
        <f t="shared" si="1"/>
        <v>0</v>
      </c>
    </row>
    <row r="6" spans="1:14" ht="75" x14ac:dyDescent="0.25">
      <c r="A6" s="4">
        <v>8</v>
      </c>
      <c r="B6" s="7"/>
      <c r="C6" s="7" t="s">
        <v>15</v>
      </c>
      <c r="D6" s="7" t="s">
        <v>26</v>
      </c>
      <c r="E6" s="7"/>
      <c r="F6" s="7"/>
      <c r="G6" s="7"/>
      <c r="H6" s="4" t="s">
        <v>17</v>
      </c>
      <c r="I6" s="4"/>
      <c r="J6" s="6">
        <v>70</v>
      </c>
      <c r="K6" s="6"/>
      <c r="L6" s="5">
        <f t="shared" si="0"/>
        <v>0</v>
      </c>
      <c r="M6" s="10">
        <v>8</v>
      </c>
      <c r="N6" s="5">
        <f t="shared" si="1"/>
        <v>0</v>
      </c>
    </row>
    <row r="7" spans="1:14" ht="75" x14ac:dyDescent="0.25">
      <c r="A7" s="4">
        <v>9</v>
      </c>
      <c r="B7" s="7"/>
      <c r="C7" s="7" t="s">
        <v>15</v>
      </c>
      <c r="D7" s="7" t="s">
        <v>27</v>
      </c>
      <c r="E7" s="7"/>
      <c r="F7" s="7"/>
      <c r="G7" s="7"/>
      <c r="H7" s="4" t="s">
        <v>17</v>
      </c>
      <c r="I7" s="4"/>
      <c r="J7" s="6">
        <v>50</v>
      </c>
      <c r="K7" s="6"/>
      <c r="L7" s="5">
        <f t="shared" si="0"/>
        <v>0</v>
      </c>
      <c r="M7" s="10">
        <v>8</v>
      </c>
      <c r="N7" s="5">
        <f t="shared" si="1"/>
        <v>0</v>
      </c>
    </row>
    <row r="8" spans="1:14" ht="75" x14ac:dyDescent="0.25">
      <c r="A8" s="4">
        <v>10</v>
      </c>
      <c r="B8" s="7"/>
      <c r="C8" s="7" t="s">
        <v>15</v>
      </c>
      <c r="D8" s="7" t="s">
        <v>28</v>
      </c>
      <c r="E8" s="7"/>
      <c r="F8" s="7"/>
      <c r="G8" s="7"/>
      <c r="H8" s="4" t="s">
        <v>17</v>
      </c>
      <c r="I8" s="4"/>
      <c r="J8" s="6">
        <v>60</v>
      </c>
      <c r="K8" s="6"/>
      <c r="L8" s="5">
        <f t="shared" si="0"/>
        <v>0</v>
      </c>
      <c r="M8" s="10">
        <v>8</v>
      </c>
      <c r="N8" s="5">
        <f t="shared" si="1"/>
        <v>0</v>
      </c>
    </row>
    <row r="9" spans="1:14" ht="75" x14ac:dyDescent="0.25">
      <c r="A9" s="4">
        <v>11</v>
      </c>
      <c r="B9" s="7"/>
      <c r="C9" s="7" t="s">
        <v>15</v>
      </c>
      <c r="D9" s="7" t="s">
        <v>29</v>
      </c>
      <c r="E9" s="7"/>
      <c r="F9" s="7"/>
      <c r="G9" s="7"/>
      <c r="H9" s="4" t="s">
        <v>17</v>
      </c>
      <c r="I9" s="4"/>
      <c r="J9" s="6">
        <v>10</v>
      </c>
      <c r="K9" s="6"/>
      <c r="L9" s="5">
        <f t="shared" si="0"/>
        <v>0</v>
      </c>
      <c r="M9" s="10">
        <v>8</v>
      </c>
      <c r="N9" s="5">
        <f t="shared" si="1"/>
        <v>0</v>
      </c>
    </row>
    <row r="10" spans="1:14" ht="75" x14ac:dyDescent="0.25">
      <c r="A10" s="4">
        <v>12</v>
      </c>
      <c r="B10" s="7"/>
      <c r="C10" s="7" t="s">
        <v>15</v>
      </c>
      <c r="D10" s="7" t="s">
        <v>30</v>
      </c>
      <c r="E10" s="7"/>
      <c r="F10" s="7"/>
      <c r="G10" s="7"/>
      <c r="H10" s="4" t="s">
        <v>17</v>
      </c>
      <c r="I10" s="4"/>
      <c r="J10" s="6">
        <v>5</v>
      </c>
      <c r="K10" s="6"/>
      <c r="L10" s="5">
        <f t="shared" si="0"/>
        <v>0</v>
      </c>
      <c r="M10" s="10">
        <v>8</v>
      </c>
      <c r="N10" s="5">
        <f t="shared" si="1"/>
        <v>0</v>
      </c>
    </row>
    <row r="11" spans="1:14" ht="75" x14ac:dyDescent="0.25">
      <c r="A11" s="4">
        <v>13</v>
      </c>
      <c r="B11" s="7"/>
      <c r="C11" s="7" t="s">
        <v>15</v>
      </c>
      <c r="D11" s="7" t="s">
        <v>31</v>
      </c>
      <c r="E11" s="7"/>
      <c r="F11" s="7"/>
      <c r="G11" s="7"/>
      <c r="H11" s="4" t="s">
        <v>17</v>
      </c>
      <c r="I11" s="4"/>
      <c r="J11" s="6">
        <v>2</v>
      </c>
      <c r="K11" s="6"/>
      <c r="L11" s="5">
        <f t="shared" si="0"/>
        <v>0</v>
      </c>
      <c r="M11" s="10">
        <v>8</v>
      </c>
      <c r="N11" s="5">
        <f t="shared" si="1"/>
        <v>0</v>
      </c>
    </row>
    <row r="12" spans="1:14" ht="75" x14ac:dyDescent="0.25">
      <c r="A12" s="4">
        <v>14</v>
      </c>
      <c r="B12" s="7"/>
      <c r="C12" s="7" t="s">
        <v>15</v>
      </c>
      <c r="D12" s="7" t="s">
        <v>32</v>
      </c>
      <c r="E12" s="7"/>
      <c r="F12" s="7"/>
      <c r="G12" s="7"/>
      <c r="H12" s="4" t="s">
        <v>17</v>
      </c>
      <c r="I12" s="4"/>
      <c r="J12" s="6">
        <v>5</v>
      </c>
      <c r="K12" s="6"/>
      <c r="L12" s="5">
        <f t="shared" si="0"/>
        <v>0</v>
      </c>
      <c r="M12" s="10">
        <v>8</v>
      </c>
      <c r="N12" s="5">
        <f t="shared" si="1"/>
        <v>0</v>
      </c>
    </row>
    <row r="13" spans="1:14" ht="135" x14ac:dyDescent="0.25">
      <c r="A13" s="4">
        <v>15</v>
      </c>
      <c r="B13" s="7"/>
      <c r="C13" s="7" t="s">
        <v>15</v>
      </c>
      <c r="D13" s="7" t="s">
        <v>33</v>
      </c>
      <c r="E13" s="7"/>
      <c r="F13" s="7"/>
      <c r="G13" s="7"/>
      <c r="H13" s="4" t="s">
        <v>17</v>
      </c>
      <c r="I13" s="4"/>
      <c r="J13" s="6">
        <v>5</v>
      </c>
      <c r="K13" s="6"/>
      <c r="L13" s="5">
        <f t="shared" si="0"/>
        <v>0</v>
      </c>
      <c r="M13" s="10">
        <v>8</v>
      </c>
      <c r="N13" s="5">
        <f t="shared" si="1"/>
        <v>0</v>
      </c>
    </row>
    <row r="14" spans="1:14" ht="135" x14ac:dyDescent="0.25">
      <c r="A14" s="4">
        <v>16</v>
      </c>
      <c r="B14" s="7"/>
      <c r="C14" s="7" t="s">
        <v>15</v>
      </c>
      <c r="D14" s="7" t="s">
        <v>34</v>
      </c>
      <c r="E14" s="7"/>
      <c r="F14" s="7"/>
      <c r="G14" s="7"/>
      <c r="H14" s="4" t="s">
        <v>17</v>
      </c>
      <c r="I14" s="4"/>
      <c r="J14" s="6">
        <v>5</v>
      </c>
      <c r="K14" s="6"/>
      <c r="L14" s="5">
        <f t="shared" si="0"/>
        <v>0</v>
      </c>
      <c r="M14" s="10">
        <v>8</v>
      </c>
      <c r="N14" s="5">
        <f t="shared" si="1"/>
        <v>0</v>
      </c>
    </row>
    <row r="15" spans="1:14" ht="255" x14ac:dyDescent="0.25">
      <c r="A15" s="4">
        <v>17</v>
      </c>
      <c r="B15" s="7"/>
      <c r="C15" s="7" t="s">
        <v>15</v>
      </c>
      <c r="D15" s="7" t="s">
        <v>35</v>
      </c>
      <c r="E15" s="7"/>
      <c r="F15" s="7"/>
      <c r="G15" s="7"/>
      <c r="H15" s="4" t="s">
        <v>17</v>
      </c>
      <c r="I15" s="4"/>
      <c r="J15" s="6">
        <v>2</v>
      </c>
      <c r="K15" s="6"/>
      <c r="L15" s="5">
        <f t="shared" si="0"/>
        <v>0</v>
      </c>
      <c r="M15" s="10">
        <v>8</v>
      </c>
      <c r="N15" s="5">
        <f t="shared" si="1"/>
        <v>0</v>
      </c>
    </row>
    <row r="16" spans="1:14" ht="255" x14ac:dyDescent="0.25">
      <c r="A16" s="4">
        <v>18</v>
      </c>
      <c r="B16" s="7"/>
      <c r="C16" s="7" t="s">
        <v>15</v>
      </c>
      <c r="D16" s="7" t="s">
        <v>36</v>
      </c>
      <c r="E16" s="7"/>
      <c r="F16" s="7"/>
      <c r="G16" s="7"/>
      <c r="H16" s="4" t="s">
        <v>17</v>
      </c>
      <c r="I16" s="4"/>
      <c r="J16" s="6">
        <v>2</v>
      </c>
      <c r="K16" s="6"/>
      <c r="L16" s="5">
        <f t="shared" si="0"/>
        <v>0</v>
      </c>
      <c r="M16" s="10">
        <v>8</v>
      </c>
      <c r="N16" s="5">
        <f t="shared" si="1"/>
        <v>0</v>
      </c>
    </row>
    <row r="17" spans="1:14" ht="150" x14ac:dyDescent="0.25">
      <c r="A17" s="4">
        <v>19</v>
      </c>
      <c r="B17" s="7"/>
      <c r="C17" s="7" t="s">
        <v>15</v>
      </c>
      <c r="D17" s="7" t="s">
        <v>37</v>
      </c>
      <c r="E17" s="7"/>
      <c r="F17" s="7"/>
      <c r="G17" s="7"/>
      <c r="H17" s="4" t="s">
        <v>17</v>
      </c>
      <c r="I17" s="4"/>
      <c r="J17" s="6">
        <v>30</v>
      </c>
      <c r="K17" s="6"/>
      <c r="L17" s="5">
        <f t="shared" si="0"/>
        <v>0</v>
      </c>
      <c r="M17" s="10">
        <v>8</v>
      </c>
      <c r="N17" s="5">
        <f t="shared" si="1"/>
        <v>0</v>
      </c>
    </row>
    <row r="18" spans="1:14" ht="150" x14ac:dyDescent="0.25">
      <c r="A18" s="4">
        <v>20</v>
      </c>
      <c r="B18" s="7"/>
      <c r="C18" s="7" t="s">
        <v>15</v>
      </c>
      <c r="D18" s="7" t="s">
        <v>38</v>
      </c>
      <c r="E18" s="7"/>
      <c r="F18" s="7"/>
      <c r="G18" s="7"/>
      <c r="H18" s="4" t="s">
        <v>17</v>
      </c>
      <c r="I18" s="4"/>
      <c r="J18" s="6">
        <v>30</v>
      </c>
      <c r="K18" s="6"/>
      <c r="L18" s="5">
        <f t="shared" si="0"/>
        <v>0</v>
      </c>
      <c r="M18" s="10">
        <v>8</v>
      </c>
      <c r="N18" s="5">
        <f t="shared" si="1"/>
        <v>0</v>
      </c>
    </row>
    <row r="19" spans="1:14" x14ac:dyDescent="0.25">
      <c r="I19" t="s">
        <v>22</v>
      </c>
      <c r="J19" s="5"/>
      <c r="K19" s="5"/>
      <c r="L19" s="5">
        <f>SUM(L4:L18)</f>
        <v>0</v>
      </c>
      <c r="M19" s="11"/>
      <c r="N19" s="5">
        <f>SUM(N4:N18)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(P1) Jednorazowe trokary z prz</vt:lpstr>
      <vt:lpstr>(P2) Siatki do przepuklin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Jakimiec</cp:lastModifiedBy>
  <dcterms:created xsi:type="dcterms:W3CDTF">2026-10-14T06:30:49Z</dcterms:created>
  <dcterms:modified xsi:type="dcterms:W3CDTF">2026-10-14T06:33:38Z</dcterms:modified>
  <cp:category/>
</cp:coreProperties>
</file>