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Ustawa\104 26 Materiały do zabiegów urologicznych\(2)Dokumentacja postepowania opublikowana w portalu w dniu wszczęcia\"/>
    </mc:Choice>
  </mc:AlternateContent>
  <xr:revisionPtr revIDLastSave="0" documentId="8_{839196AB-A541-4605-AC62-AEA7942E1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P1) Materiały do zabiegów uro" sheetId="1" r:id="rId1"/>
  </sheets>
  <calcPr calcId="999999"/>
</workbook>
</file>

<file path=xl/calcChain.xml><?xml version="1.0" encoding="utf-8"?>
<calcChain xmlns="http://schemas.openxmlformats.org/spreadsheetml/2006/main">
  <c r="N8" i="1" l="1"/>
  <c r="L8" i="1"/>
  <c r="N7" i="1"/>
  <c r="L7" i="1"/>
  <c r="N6" i="1"/>
  <c r="L6" i="1"/>
  <c r="N5" i="1"/>
  <c r="L5" i="1"/>
  <c r="N4" i="1"/>
  <c r="L4" i="1"/>
</calcChain>
</file>

<file path=xl/sharedStrings.xml><?xml version="1.0" encoding="utf-8"?>
<sst xmlns="http://schemas.openxmlformats.org/spreadsheetml/2006/main" count="28" uniqueCount="22">
  <si>
    <t>(P1) Materiały do zabiegów urologicznych.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</si>
  <si>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</si>
  <si>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</si>
  <si>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</si>
  <si>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</si>
  <si>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</si>
  <si>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</si>
  <si>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</si>
  <si>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</si>
  <si>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</si>
  <si>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</si>
  <si>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</si>
  <si>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</si>
  <si>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</si>
  <si>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</si>
  <si>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312_02_08 Zakup do magazynu AMMS medyczny 8%</t>
  </si>
  <si>
    <t>Koszulki dostępu moczowodowego służące do wytwarzania 
kanału w trakcie endoskopowych zabiegów urologicznych z 
dostępem moczowodowym ułatwiające przejście endoskopem i 
innymi narzędziami do dróg moczowych zapewniające 
poszerzenie moczowodu i ciągły kanał roboczy do 
wprowadzenia endoskopów zawierające powłokę hydrofilną, 
widoczna w promieniowaniu RTG, rozmiar kanału roboczego. 
Rozmiary kanału wewnętrznego i zewnętrznego: 9,5/11,5Fr: 
10,7/12Fr: 12Fr/14Fr, długość 35i 45cm.</t>
  </si>
  <si>
    <t>sztuka</t>
  </si>
  <si>
    <t>Koszulki dostępu moczowodowego służące do wytwarzania 
kanału w trakcie endoskopowych zabiegów urologicznych z 
dostępem moczowodowym ułatwiające przejście endoskopem i 
innymi narzędziami do dróg moczowych zapewniające 
poszerzenie moczowodu i ciągły kanał roboczy do 
wprowadzenia endoskopów zawierające powłokę hydrofilną, 
widoczna w promieniowaniu RTG. Dodatkowo koszulka posiada 
rozszerzacz zaopatrzony w części10.7i 12 Fr długość 35cm i 
45cm. dalszej rowkiem, pozwalający wprowadzić prowadnik do 
moczowodu na zewnątrz pozostawiając  czysty kanał roboczy, 
rozmiar kanału roboczego</t>
  </si>
  <si>
    <t>Zestaw stentu do szynowania  moczowodu  z możliwością 
utrzymania do 6 m‐cy, podwójnie zagięty, rozmiar stentu 6F, 
długość 26cm z końcówką otwarty, prowadnik z nitinolu 
pokrytego warstwą hydrofilnego polimeru, popychacz 
mechanizmem blokującym, JJ skalowany co 5cm</t>
  </si>
  <si>
    <t>Bezkońcówkowy ekstraktor złogów wykonany z nitinolu, 
przeznaczony do usuwania złogów pod kontrolą wzroku w 
tyrakcie PCNL, specjalna rękojeść umożliwiająca kontrolę 
podczas podczas ekstrakcji złogów, sztywna prowadnica, 
rozmiar 10Fr oraz 12Fr i długości 30cm średnica koszyka 2,0 
cm.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</si>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</sst>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workbookViewId="0">
      <selection activeCell="M8" sqref="M8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15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300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ht="180" x14ac:dyDescent="0.25">
      <c r="A5" s="4">
        <v>2</v>
      </c>
      <c r="B5" s="7"/>
      <c r="C5" s="7" t="s">
        <v>15</v>
      </c>
      <c r="D5" s="7" t="s">
        <v>18</v>
      </c>
      <c r="E5" s="7"/>
      <c r="F5" s="7"/>
      <c r="G5" s="7"/>
      <c r="H5" s="4" t="s">
        <v>17</v>
      </c>
      <c r="I5" s="4"/>
      <c r="J5" s="6">
        <v>300</v>
      </c>
      <c r="K5" s="6"/>
      <c r="L5" s="5">
        <f>J5*K5</f>
        <v>0</v>
      </c>
      <c r="M5" s="10">
        <v>8</v>
      </c>
      <c r="N5" s="5">
        <f>L5+ROUND(L5*M5/100,2)</f>
        <v>0</v>
      </c>
    </row>
    <row r="6" spans="1:14" ht="75" x14ac:dyDescent="0.25">
      <c r="A6" s="4">
        <v>3</v>
      </c>
      <c r="B6" s="7"/>
      <c r="C6" s="7" t="s">
        <v>15</v>
      </c>
      <c r="D6" s="7" t="s">
        <v>19</v>
      </c>
      <c r="E6" s="7"/>
      <c r="F6" s="7"/>
      <c r="G6" s="7"/>
      <c r="H6" s="4" t="s">
        <v>17</v>
      </c>
      <c r="I6" s="4"/>
      <c r="J6" s="6">
        <v>600</v>
      </c>
      <c r="K6" s="6"/>
      <c r="L6" s="5">
        <f>J6*K6</f>
        <v>0</v>
      </c>
      <c r="M6" s="10">
        <v>8</v>
      </c>
      <c r="N6" s="5">
        <f>L6+ROUND(L6*M6/100,2)</f>
        <v>0</v>
      </c>
    </row>
    <row r="7" spans="1:14" ht="90" x14ac:dyDescent="0.25">
      <c r="A7" s="4">
        <v>4</v>
      </c>
      <c r="B7" s="7"/>
      <c r="C7" s="7" t="s">
        <v>15</v>
      </c>
      <c r="D7" s="7" t="s">
        <v>20</v>
      </c>
      <c r="E7" s="7"/>
      <c r="F7" s="7"/>
      <c r="G7" s="7"/>
      <c r="H7" s="4" t="s">
        <v>17</v>
      </c>
      <c r="I7" s="4"/>
      <c r="J7" s="6">
        <v>50</v>
      </c>
      <c r="K7" s="6"/>
      <c r="L7" s="5">
        <f>J7*K7</f>
        <v>0</v>
      </c>
      <c r="M7" s="10">
        <v>8</v>
      </c>
      <c r="N7" s="5">
        <f>L7+ROUND(L7*M7/100,2)</f>
        <v>0</v>
      </c>
    </row>
    <row r="8" spans="1:14" x14ac:dyDescent="0.25">
      <c r="I8" t="s">
        <v>21</v>
      </c>
      <c r="J8" s="5"/>
      <c r="K8" s="5"/>
      <c r="L8" s="5">
        <f>SUM(L4:L7)</f>
        <v>0</v>
      </c>
      <c r="M8" s="11"/>
      <c r="N8" s="5">
        <f>SUM(N4:N7)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(P1) Materiały do zabiegów 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Witkowska</cp:lastModifiedBy>
  <dcterms:created xsi:type="dcterms:W3CDTF">2026-10-14T09:23:12Z</dcterms:created>
  <dcterms:modified xsi:type="dcterms:W3CDTF">2026-10-14T09:24:39Z</dcterms:modified>
  <cp:category/>
</cp:coreProperties>
</file>