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111 PN 19 MATERIAŁY DO OPERACJI CHIRURGICZNYCH\"/>
    </mc:Choice>
  </mc:AlternateContent>
  <xr:revisionPtr revIDLastSave="0" documentId="13_ncr:1_{BA374046-1A59-4E16-9A3F-D88E7A2D93EB}" xr6:coauthVersionLast="45" xr6:coauthVersionMax="45" xr10:uidLastSave="{00000000-0000-0000-0000-000000000000}"/>
  <bookViews>
    <workbookView xWindow="-120" yWindow="-120" windowWidth="29040" windowHeight="15840" firstSheet="4" activeTab="7" xr2:uid="{00000000-000D-0000-FFFF-FFFF00000000}"/>
  </bookViews>
  <sheets>
    <sheet name="materiał szewny monofilamentow" sheetId="1" r:id="rId1"/>
    <sheet name="materiał szewny monofilamento 1" sheetId="2" r:id="rId2"/>
    <sheet name="materiał szewny monofilamento 2" sheetId="3" r:id="rId3"/>
    <sheet name="materiał szewny niewchłanialny" sheetId="4" r:id="rId4"/>
    <sheet name="materiał szewny polipropylenow" sheetId="5" r:id="rId5"/>
    <sheet name="materiał szewny wchłanialny pa" sheetId="6" r:id="rId6"/>
    <sheet name="produkty do leczenia przepukli" sheetId="7" r:id="rId7"/>
    <sheet name="trokary laparoskopowe" sheetId="8" r:id="rId8"/>
    <sheet name="Kryteria oceny" sheetId="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0" i="8" l="1"/>
  <c r="L10" i="8"/>
  <c r="O10" i="8" s="1"/>
  <c r="M9" i="8"/>
  <c r="L9" i="8"/>
  <c r="O9" i="8" s="1"/>
  <c r="O8" i="8"/>
  <c r="M8" i="8"/>
  <c r="L8" i="8"/>
  <c r="O7" i="8"/>
  <c r="M7" i="8"/>
  <c r="L7" i="8"/>
  <c r="M6" i="8"/>
  <c r="L6" i="8"/>
  <c r="O6" i="8" s="1"/>
  <c r="M5" i="8"/>
  <c r="L5" i="8"/>
  <c r="O5" i="8" s="1"/>
  <c r="O4" i="8"/>
  <c r="O11" i="8" s="1"/>
  <c r="M4" i="8"/>
  <c r="M11" i="8" s="1"/>
  <c r="L4" i="8"/>
  <c r="M17" i="7"/>
  <c r="L17" i="7"/>
  <c r="O17" i="7" s="1"/>
  <c r="O16" i="7"/>
  <c r="M16" i="7"/>
  <c r="L16" i="7"/>
  <c r="O15" i="7"/>
  <c r="M15" i="7"/>
  <c r="L15" i="7"/>
  <c r="M14" i="7"/>
  <c r="L14" i="7"/>
  <c r="O14" i="7" s="1"/>
  <c r="M13" i="7"/>
  <c r="L13" i="7"/>
  <c r="O13" i="7" s="1"/>
  <c r="O12" i="7"/>
  <c r="M12" i="7"/>
  <c r="L12" i="7"/>
  <c r="O11" i="7"/>
  <c r="M11" i="7"/>
  <c r="L11" i="7"/>
  <c r="M10" i="7"/>
  <c r="L10" i="7"/>
  <c r="O10" i="7" s="1"/>
  <c r="M9" i="7"/>
  <c r="L9" i="7"/>
  <c r="O9" i="7" s="1"/>
  <c r="O8" i="7"/>
  <c r="M8" i="7"/>
  <c r="L8" i="7"/>
  <c r="O7" i="7"/>
  <c r="M7" i="7"/>
  <c r="M18" i="7" s="1"/>
  <c r="L7" i="7"/>
  <c r="M6" i="7"/>
  <c r="L6" i="7"/>
  <c r="O6" i="7" s="1"/>
  <c r="M5" i="7"/>
  <c r="L5" i="7"/>
  <c r="O5" i="7" s="1"/>
  <c r="O4" i="7"/>
  <c r="M4" i="7"/>
  <c r="L4" i="7"/>
  <c r="M19" i="6"/>
  <c r="L19" i="6"/>
  <c r="O19" i="6" s="1"/>
  <c r="O18" i="6"/>
  <c r="M18" i="6"/>
  <c r="L18" i="6"/>
  <c r="O17" i="6"/>
  <c r="M17" i="6"/>
  <c r="L17" i="6"/>
  <c r="M16" i="6"/>
  <c r="L16" i="6"/>
  <c r="O16" i="6" s="1"/>
  <c r="M15" i="6"/>
  <c r="L15" i="6"/>
  <c r="O15" i="6" s="1"/>
  <c r="O14" i="6"/>
  <c r="M14" i="6"/>
  <c r="L14" i="6"/>
  <c r="O13" i="6"/>
  <c r="M13" i="6"/>
  <c r="L13" i="6"/>
  <c r="M12" i="6"/>
  <c r="L12" i="6"/>
  <c r="O12" i="6" s="1"/>
  <c r="M11" i="6"/>
  <c r="L11" i="6"/>
  <c r="O11" i="6" s="1"/>
  <c r="O10" i="6"/>
  <c r="M10" i="6"/>
  <c r="L10" i="6"/>
  <c r="O9" i="6"/>
  <c r="M9" i="6"/>
  <c r="L9" i="6"/>
  <c r="M8" i="6"/>
  <c r="L8" i="6"/>
  <c r="O8" i="6" s="1"/>
  <c r="M7" i="6"/>
  <c r="L7" i="6"/>
  <c r="O7" i="6" s="1"/>
  <c r="O6" i="6"/>
  <c r="M6" i="6"/>
  <c r="L6" i="6"/>
  <c r="O5" i="6"/>
  <c r="M5" i="6"/>
  <c r="M20" i="6" s="1"/>
  <c r="L5" i="6"/>
  <c r="M4" i="6"/>
  <c r="L4" i="6"/>
  <c r="O4" i="6" s="1"/>
  <c r="O5" i="5"/>
  <c r="M5" i="5"/>
  <c r="L5" i="5"/>
  <c r="M4" i="5"/>
  <c r="M6" i="5" s="1"/>
  <c r="L4" i="5"/>
  <c r="O4" i="5" s="1"/>
  <c r="O6" i="5" s="1"/>
  <c r="O11" i="4"/>
  <c r="M11" i="4"/>
  <c r="L11" i="4"/>
  <c r="M10" i="4"/>
  <c r="L10" i="4"/>
  <c r="O10" i="4" s="1"/>
  <c r="M9" i="4"/>
  <c r="L9" i="4"/>
  <c r="O9" i="4" s="1"/>
  <c r="O8" i="4"/>
  <c r="M8" i="4"/>
  <c r="L8" i="4"/>
  <c r="O7" i="4"/>
  <c r="M7" i="4"/>
  <c r="L7" i="4"/>
  <c r="M6" i="4"/>
  <c r="L6" i="4"/>
  <c r="O6" i="4" s="1"/>
  <c r="M5" i="4"/>
  <c r="M12" i="4" s="1"/>
  <c r="L5" i="4"/>
  <c r="O5" i="4" s="1"/>
  <c r="O4" i="4"/>
  <c r="O12" i="4" s="1"/>
  <c r="M4" i="4"/>
  <c r="L4" i="4"/>
  <c r="M6" i="3"/>
  <c r="L6" i="3"/>
  <c r="O6" i="3" s="1"/>
  <c r="O5" i="3"/>
  <c r="M5" i="3"/>
  <c r="L5" i="3"/>
  <c r="O4" i="3"/>
  <c r="O7" i="3" s="1"/>
  <c r="M4" i="3"/>
  <c r="M7" i="3" s="1"/>
  <c r="L4" i="3"/>
  <c r="O6" i="2"/>
  <c r="M6" i="2"/>
  <c r="L6" i="2"/>
  <c r="O5" i="2"/>
  <c r="M5" i="2"/>
  <c r="L5" i="2"/>
  <c r="M4" i="2"/>
  <c r="M7" i="2" s="1"/>
  <c r="L4" i="2"/>
  <c r="O4" i="2" s="1"/>
  <c r="O7" i="2" s="1"/>
  <c r="O6" i="1"/>
  <c r="M6" i="1"/>
  <c r="L6" i="1"/>
  <c r="M5" i="1"/>
  <c r="L5" i="1"/>
  <c r="O5" i="1" s="1"/>
  <c r="M4" i="1"/>
  <c r="M7" i="1" s="1"/>
  <c r="L4" i="1"/>
  <c r="O4" i="1" s="1"/>
  <c r="O18" i="7" l="1"/>
  <c r="O7" i="1"/>
  <c r="O20" i="6"/>
</calcChain>
</file>

<file path=xl/sharedStrings.xml><?xml version="1.0" encoding="utf-8"?>
<sst xmlns="http://schemas.openxmlformats.org/spreadsheetml/2006/main" count="310" uniqueCount="88">
  <si>
    <t>materiał szewny monofilamentowy, wchłanianie 90-110 dni, pakiet nr 4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</si>
  <si>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</si>
  <si>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</si>
  <si>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</si>
  <si>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</si>
  <si>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</si>
  <si>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</si>
  <si>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</si>
  <si>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</si>
  <si>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</si>
  <si>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</si>
  <si>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</si>
  <si>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</si>
  <si>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</si>
  <si>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</si>
  <si>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</si>
  <si>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</si>
  <si>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grubość nitki 2/0, długość nitki 75 cm, igła 26 mm, 1/2 koła, okrągła</t>
  </si>
  <si>
    <t>szt.</t>
  </si>
  <si>
    <t>grubość nitki 3/0, długość nitki 75 cm, igła 26 mm, 1/2 koła, okrągła</t>
  </si>
  <si>
    <t>grubość nitki 3/0, długość nitki 75 cm, igła 30 mm, 1/2 koła, okrągła</t>
  </si>
  <si>
    <t>Razem</t>
  </si>
  <si>
    <t>materiał szewny monofilamentowy, wchłanianie do 56 dni pakiet nr 5</t>
  </si>
  <si>
    <t>grubość nitki 2/0, długość nitki 75 cm, igła 48 mm, 1/2 koła, okrągła, wzmocniona</t>
  </si>
  <si>
    <t>grubość nitki 3/0, długość nitki 45 cm, igła 19 mm, 3/8 koła, kosmetyczna, odwrotnie tnąca</t>
  </si>
  <si>
    <t>grubość nitki 4/0, długość nitki 45 cm, igła 19 mm, 1/2 koła, kosmetyczna, odwrotnie tnąca</t>
  </si>
  <si>
    <t>materiał szewny monofilamentowy, wchłanianie do 6 miesięcy, pakiet nr 3</t>
  </si>
  <si>
    <t>grubość nitki 1, długość nitki 150 cm, igła 48 mm, 1/2 koła, okrągła</t>
  </si>
  <si>
    <t>grubość nitki 1, długość nitki 240 cm pętla, igła 65 mm, 1/2 koła, okrągła</t>
  </si>
  <si>
    <t>grubość nitki 2/0, długość nitki 23 cm z jednokierunkowymi haczykami i pętelką na jednym końcu, igła 27 mm, 1/2 koła, okrągła, wzmocniona</t>
  </si>
  <si>
    <t>materiał szewny niewchłanialny pakiet 2</t>
  </si>
  <si>
    <t>grubość nitki 1, długość nitki  100 cm, igła 90mm, 3/8 koła, konwencjonalnie tnąca</t>
  </si>
  <si>
    <t>grubość nitki 2/0, długość nitki  90 cm, igła 60mm, prosta, podwójna, okrągła do szwu kapciuchowego</t>
  </si>
  <si>
    <t>grubość nitki 2/0, długość nitki  75 cm, igła 24 mm, 3/8 koła, tnąca</t>
  </si>
  <si>
    <t>grubość nitki 2/0, długość nitki  75 cm, igła 39 mm, 3/8 koła, tnąca</t>
  </si>
  <si>
    <t>grubość nitki 3/0, długość nitki  75 cm, igła 30 mm, 3/8 koła, tnąca</t>
  </si>
  <si>
    <t>grubość nitki 3/0, długość nitki  45 cm, igła 19 mm, 3/8 koła, tnąca, kosmetyczna</t>
  </si>
  <si>
    <t>grubość nitki 2/0, długość nitki  75 cm, igła 26 mm</t>
  </si>
  <si>
    <t>grubość nitki 4/0, długość nitki 45 cm, igła 19 mm, 3/8 koła, tnąca, kosmetyczna</t>
  </si>
  <si>
    <t>materiał szewny polipropylenowy pakiet nr 6</t>
  </si>
  <si>
    <t>grubość nitki 2/0, długość nitki 75 cm, igła 30 mm, 1/2 koła, okrągła</t>
  </si>
  <si>
    <t>grubość nitki 2/0, długość nitki 90 cm, igła 51 mm, prosta, podwójna</t>
  </si>
  <si>
    <t>materiał szewny wchłanialny pakiet 1</t>
  </si>
  <si>
    <t>grubość nitki 1, długość nitki  6 x 45 cm, podwiązka</t>
  </si>
  <si>
    <t>grubość nitki 2/0, długość nitki  75 cm, opis igły 26mm, 1/2 koła, okrągła</t>
  </si>
  <si>
    <t>grubość nitki 2/0, długość nitki  12x45 cm, podwiązka</t>
  </si>
  <si>
    <t>grubość nitki 2/0, długość nitki  250 cm, podwiązka</t>
  </si>
  <si>
    <t>grubość nitki 2/0, długość nitki  150 cm, podwiązka</t>
  </si>
  <si>
    <t>grubość nitki 3/0, długość nitki  75 cm, opis igły 26mm, 1/2 koła, okrągła</t>
  </si>
  <si>
    <t>grubość nitki 3/0, długość nitki  12X45 cm, podwiązka</t>
  </si>
  <si>
    <t>grubość nitki 4/0, długość nitki  75 cm, opis igły 20mm, 1/2 koła, okrągła</t>
  </si>
  <si>
    <t>grubość nitki 1, długość nitki  90 cm, opis igły 48mm, 1/2 koła, okrągła, wzmocniona</t>
  </si>
  <si>
    <t>grubość nitki 2, długość nitki  90 cm, opis igły 48mm, 1/2 koła, okrągła, wzmocniona</t>
  </si>
  <si>
    <t>grubość nitki 3/0, długość nitki  250 cm, podwiązka</t>
  </si>
  <si>
    <t>grubość nitki 0, długość nitki  75 cm, opis igły 37mm, 1/2 koła, okrągła, wzmocniona</t>
  </si>
  <si>
    <t>grubość nitki 0, długość nitki  52 cm,pętla endoskopowa z aplikatorem, nić wchłanialna, syntetyczna, pleciona, powlekana mieszaniną kopolimeru kaprolaktonu glikolidu i stearyoilomleczanu wapnia. Zdolność podtrzymywania według USP i EP: bezpośrednio po wszczepieniu 140%,  po 14 dniach 80% pierwotnej wytrzymałości, a po 21 dniach 30-50%.Okres wchłaniania 56 dni nie więcej niż 70 dni.</t>
  </si>
  <si>
    <t>grubość nitki 2/0, długość nitki  52 cm,pętla endoskopowa z aplikatorem, nić wchłanialna, syntetyczna, pleciona, powlekana mieszaniną kopolimeru kaprolaktonu glikolidu i stearyoilomleczanu wapnia. Zdolność podtrzymywania według USP i EP: bezpośrednio po wszczepieniu 140%,  po 14 dniach 80% pierwotnej wytrzymałości, a po 21 dniach 30-50%.Okres wchłaniania 56 dni nie więcej niż 70 dni.</t>
  </si>
  <si>
    <t>grubość nitki 1, długość nitki 75 cm, igła 32mm, J</t>
  </si>
  <si>
    <t>grubość nitki 0, długość nitki  90 cm, igła 48mm, 1/2 koła, okrągła, wzmocniona</t>
  </si>
  <si>
    <t>Siatka przepuklinowa częściowo wchłanialna prawa 15x10</t>
  </si>
  <si>
    <t>Siatka przepuklinowa częściowo wchłanialna lewa 15x10</t>
  </si>
  <si>
    <t>Siatka przepuklinowa lekka makroporowa, polipropylenowa, monofilamentowa, gramatura 46g/m2, wielkośc oczka 2,0 x 2,4 mm rozmiar 11x6</t>
  </si>
  <si>
    <t>Siatka przepuklinowa lekka makroporowa, polipropylenowa, monofilamentowa, gramatura 46g/m2, wielkośc oczka 2,0 x 2,4 mm rozmiar 15x7,5</t>
  </si>
  <si>
    <t>Siatka przepuklinowa lekka makroporowa, polipropylenowa, monofilamentowa, gramatura 46g/m2, wielkośc oczka 2,0 x 2,4 mm rozmiar 15x10</t>
  </si>
  <si>
    <t>Siatka przepuklinowa lekka makroporowa, polipropylenowa, monofilamentowa, gramatura 46g/m2, wielkośc oczka 2,0 x 2,4 mm rozmiar 15x15</t>
  </si>
  <si>
    <t>Siatka przepuklinowa lekka makroporowa, polipropylenowa, monofilamentowa, gramatura 46g/m2, wielkośc oczka 2,0 x 2,4 mm rozmiar 20x20</t>
  </si>
  <si>
    <t>Siatka przepuklinowa lekka makroporowa, polipropylenowa, monofilamentowa, gramatura 46g/m2, wielkośc oczka 2,0 x 2,4 mm rozmiar 30x30</t>
  </si>
  <si>
    <t>Siatka przepuklinowa lekka makroporowa, polipropylenowa, monofilamentowa, gramatura 46g/m2, wielkośc oczka 2,0 x 2,4 mm rozmiar 45x30</t>
  </si>
  <si>
    <t>Lekka siatka częściowo wchłanialna z systemem samomocującym do zaopatrywania przepuklin pachwinowych, dwuskładnikowa zbudowana z monofilamentu poliestrowego 50% i polilaktydu 50%, o ciężarze jednostkowym 73g/m² (po wchłonięciu polilaktydu 38g/m²) o rozmiarze porów 1,7x1,1 mm.
ROZMIAR 15x9</t>
  </si>
  <si>
    <t>Lekka siatka częściowo wchłanialna z systemem samomocującym do zaopatrywania przepuklin pachwinowych, dwuskładnikowa zbudowana z monofilamentu poliestrowego 50% i polilaktydu 50%, o ciężarze jednostkowym 73g/m² (po wchłonięciu polilaktydu 38g/m²) o rozmiarze porów 1,7x1,1 mm.
Rozmiar 15 x 15</t>
  </si>
  <si>
    <t>Zestaw laparoskopowy o składzie:
Lekka siatka częściowo wchłanialna z systemem samomocującym do zaopatrywania przepuklin pachwinowych, dwuskładnikowa zbudowana z monofilamentu poliestrowego 50% i polilaktydu 50%, o ciężarze jednostkowym 73g/m² (po wchłonięciu polilaktydu 38g/m²) o rozmiarze porów 1,7x1,1 mm. Rozmiar 15x9 cm - 1 szt.
System zamykania ran z igłą na jednym końcu, samofiksującymi haczykami na szwie i pętlą na drugim końcu. Długość szwu 23 cm. Grubość 2/0. Czas wchłaniania do 110 dni - 1 szt.</t>
  </si>
  <si>
    <t>Elastyczna, transparentna, kompozytowa siatka do zaopatrywania przepuklin brzusznych oraz pooperacyjnych, składająca się z niewchłanialnych monofilamentowych włókien poliestrowych tkanych w strukturze 3D, pokrytych błoną zapobiegającą powstawaniu zrostów z biowchłanialnego kolagenu hydrofilowego. Siatka posiadająca właściwości tymczasowego przylegania do otrzewnej do czasu jej umocowania staplerem. Siatka posiadająca znacznik kierunkowy w kolorze zielonym, możliwość przycięcia siatki do pożądanego rozmiaru. Rozmiar pora 3,3 x 2,3 mm, grubość 0,7 mm, gramatura siatki 66 g/m2. Rozmiar 20 x15</t>
  </si>
  <si>
    <t>Elastyczna, transparentna, kompozytowa siatka do zaopatrywania przepuklin brzusznych oraz pooperacyjnych, składająca się z niewchłanialnych monofilamentowych włókien poliestrowych tkanych w strukturze 3D, pokrytych błoną zapobiegającą powstawaniu zrostów z biowchłanialnego kolagenu hydrofilowego. Siatka posiadająca właściwości tymczasowego przylegania do otrzewnej do czasu jej umocowania staplerem. Siatka posiadająca znacznik kierunkowy w kolorze zielonym, możliwość przycięcia siatki do pożądanego rozmiaru. Rozmiar pora 3,3 x 2,3 mm, grubość 0,7 mm, gramatura siatki 66 g/m2. Rozmiar 42 x 32</t>
  </si>
  <si>
    <t>Trokar laparoskopowy (kaniula i obturator) z bezpiecznym ostrzem o kształcie liniowym naostrzonym obustronnie, średnica 5mm, wizualny wskaźnik położenia ostrza oraz dźwiękowy sygnał informujący o jego wysunięciu, z kaniulą karbowaną 10 cm.</t>
  </si>
  <si>
    <t>&amp;quot;Zestaw laparoskopowy o składzie:
1. Trokar laparoskopowy (kaniula i obturator) z bezpiecznym ostrzem o kształcie liniowym naostrzonym obustronnie, średnica 11 mm, wizualny wskaźnik położenia ostrza oraz dźwiękowy sygnał informujący o jego wysunięciu , z kaniulą karbowaną, trójstopniowym zaworem insuflacja/stop/desuflacja (możliwość desuflacji bez odłączania wężyka CO2). Samodopasowująca się uszczelka mieszcząca narzędzia od 5 do 11 mm (bez konieczności używania redukcji).  - 1 szt.
2. Kaniula trokara laparoskopowego kompatybilna z obturatorem z trokara z pozycji 1 - 1 szt.
Wszytskie elementy zapakowane w oddzielne sterylne opakowania i dodatkowo wszystkie w opakowaniu zbiorczym, kartonowym.&amp;quot;</t>
  </si>
  <si>
    <t>Trokar laparoskopowy (kaniula i obturator) z bezpiecznym ostrzem o kształcie liniowym naostrzonym obustronnie, średnica 11 mm, wizualny wskaźnik położenia ostrza oraz dźwiękowy sygnał informujący o jego wysunięciu , z kaniulą karbowaną, trójstopniowym zaworem insuflacja/stop/desuflacja (możliwość desuflacji bez odłączania wężyka CO2). Samodopasowująca się uszczelka mieszcząca narzędzia od 5 do 11 mm (bez konieczności używania redukcji).</t>
  </si>
  <si>
    <t>Trokar laparoskopowy (kaniula i obturator) z bezpiecznym ostrzem o kształcie liniowym naostrzonym obustronnie, średnica 12 mm, wizualny wskaźnik położenia ostrza oraz dźwiękowy sygnał informujący o jego wysunięciu , z kaniulą karbowaną, trójstopniowym zaworem insuflacja/stop/desuflacja (możliwość desuflacji bez odłączania wężyka CO2). Samodopasowująca się uszczelka mieszcząca narzędzia od 5 do 12 mm (bez konieczności używania redukcji).</t>
  </si>
  <si>
    <t>Tępo zakończony trokar na narzędzia o średnicy 10 mm posiadający konwertery na narzędzia o średnicy 5mm i 8mm. Dla zwiększenia szczelności otworu i unieruchomienia trokara w stabilnej pozycji, na dalszym końcu posiada on balonik, którego uzupełnienie stanowi piankowy kołnierz (dociskany z bliższego końca trokara). Do pompowania balonika służy dołączona do zestawu strzykawka.</t>
  </si>
  <si>
    <t>Kryteria oceny dla postępowania</t>
  </si>
  <si>
    <t>Nazwa kryterium</t>
  </si>
  <si>
    <t>Wartość kryterium</t>
  </si>
  <si>
    <t>PPAFPPCRITERION-5db140c89d234167104817</t>
  </si>
  <si>
    <t>PPAPPFORPUBLICPROCUREMENT_0001-5db020d917fbc374016354</t>
  </si>
  <si>
    <t>ocena jakości</t>
  </si>
  <si>
    <t>produkty do leczenia przepuklin,pakiet 7</t>
  </si>
  <si>
    <t>trokary laparoskopowe, pakiet 8</t>
  </si>
  <si>
    <t>Zestaw laparoskopowy o składzie:
1. Trokar laparoskopowy (kaniula i obturator) z bezpiecznym ostrzem o kształcie liniowy szt.m naostrzonym obustronnie, średnica 11 mm, wizualny wskaźnik położenia ostrza oraz dźwiękowy sygnał informujący o jego wysunięciu , z kaniulą karbowaną, trójstopniowym zaworem insuflacja/stop/desuflacja (możliwość desuflacji bez odłączania wężyka CO2). Samodopasowująca się uszczelka mieszcząca narzędzia od 5 do 11 mm (bez konieczności używania redukcji).- 1 szt.
2. Trokar laparoskopowy (kaniula i obturator) z bezpiecznym ostrzem o kształcie liniowym naostrzonym obustronnie, średnica 5mm, wizualny wskaźnik położenia ostrza oraz dźwiękowy sygnał informujący o jego wysunięciu, z kaniulą karbowaną 7 cm.  - 1 szt.
3. Kaniula trokara laparoskopowego kompatybilna z obturatorem z trokara z pozycji 2  - 1 szt.
4. Lekka makroporowa, polipropylenowa, monofilamentowa siatka do plastyki przepuklin, gramatura 46g/m2, wielkość oczka 2,0 x 2,4 mm. Rozmiar 15x15 cm. - 1 szt.
Wszytskie elementy zapakowane w oddzielne sterylne opakowania i dodatkowo wszystkie w opakowaniu zbiorczym, kartonowym.</t>
  </si>
  <si>
    <t>Zestaw laparoskopowy o składzie:
1. Trokar laparoskopowy (kaniula i obturator) z bezpiecznym ostrzem o kształcie liniowym naostrzonym obustronnie, średnica 5mm, wizualny wskaźnik położenia ostrza oraz dźwiękowy sygnał informujący o jego wysunięciu, z kaniulą karbowaną 10 cm.  - 1 szt.
2. Kaniula trokara laparoskopowego kompatybilna z obturatorem z trokara z pozycji 1 - 1 szt.
Wszytskie elementy zapakowane w oddzielne sterylne opakowania i dodatkowo wszystkie w opakowaniu zbiorczym, kartonowym.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</si>
</sst>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36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36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30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36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6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4</v>
      </c>
      <c r="B4" s="3"/>
      <c r="C4" s="3" t="s">
        <v>16</v>
      </c>
      <c r="D4" s="3" t="s">
        <v>23</v>
      </c>
      <c r="E4" s="3"/>
      <c r="F4" s="3"/>
      <c r="G4" s="3"/>
      <c r="H4" s="3" t="s">
        <v>18</v>
      </c>
      <c r="I4" s="3"/>
      <c r="J4" s="8">
        <v>36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5</v>
      </c>
      <c r="B5" s="3"/>
      <c r="C5" s="3" t="s">
        <v>16</v>
      </c>
      <c r="D5" s="3" t="s">
        <v>24</v>
      </c>
      <c r="E5" s="3"/>
      <c r="F5" s="3"/>
      <c r="G5" s="3"/>
      <c r="H5" s="3" t="s">
        <v>18</v>
      </c>
      <c r="I5" s="3"/>
      <c r="J5" s="8">
        <v>72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30" x14ac:dyDescent="0.25">
      <c r="A6" s="3">
        <v>6</v>
      </c>
      <c r="B6" s="3"/>
      <c r="C6" s="3" t="s">
        <v>16</v>
      </c>
      <c r="D6" s="3" t="s">
        <v>25</v>
      </c>
      <c r="E6" s="3"/>
      <c r="F6" s="3"/>
      <c r="G6" s="3"/>
      <c r="H6" s="3" t="s">
        <v>18</v>
      </c>
      <c r="I6" s="3"/>
      <c r="J6" s="8">
        <v>72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6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7</v>
      </c>
      <c r="B4" s="3"/>
      <c r="C4" s="3" t="s">
        <v>16</v>
      </c>
      <c r="D4" s="3" t="s">
        <v>27</v>
      </c>
      <c r="E4" s="3"/>
      <c r="F4" s="3"/>
      <c r="G4" s="3"/>
      <c r="H4" s="3" t="s">
        <v>18</v>
      </c>
      <c r="I4" s="3"/>
      <c r="J4" s="8">
        <v>120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8</v>
      </c>
      <c r="B5" s="3"/>
      <c r="C5" s="3" t="s">
        <v>16</v>
      </c>
      <c r="D5" s="3" t="s">
        <v>28</v>
      </c>
      <c r="E5" s="3"/>
      <c r="F5" s="3"/>
      <c r="G5" s="3"/>
      <c r="H5" s="3" t="s">
        <v>18</v>
      </c>
      <c r="I5" s="3"/>
      <c r="J5" s="8">
        <v>120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60" x14ac:dyDescent="0.25">
      <c r="A6" s="3">
        <v>9</v>
      </c>
      <c r="B6" s="3"/>
      <c r="C6" s="3" t="s">
        <v>16</v>
      </c>
      <c r="D6" s="3" t="s">
        <v>29</v>
      </c>
      <c r="E6" s="3"/>
      <c r="F6" s="3"/>
      <c r="G6" s="3"/>
      <c r="H6" s="3" t="s">
        <v>18</v>
      </c>
      <c r="I6" s="3"/>
      <c r="J6" s="8">
        <v>24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2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6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10</v>
      </c>
      <c r="B4" s="3"/>
      <c r="C4" s="3" t="s">
        <v>16</v>
      </c>
      <c r="D4" s="3" t="s">
        <v>31</v>
      </c>
      <c r="E4" s="3"/>
      <c r="F4" s="3"/>
      <c r="G4" s="3"/>
      <c r="H4" s="3" t="s">
        <v>18</v>
      </c>
      <c r="I4" s="3"/>
      <c r="J4" s="8">
        <v>36</v>
      </c>
      <c r="K4" s="8"/>
      <c r="L4" s="8">
        <f t="shared" ref="L4:L11" si="0">K4*((100+N4)/100)</f>
        <v>0</v>
      </c>
      <c r="M4" s="8">
        <f t="shared" ref="M4:M11" si="1">J4*K4</f>
        <v>0</v>
      </c>
      <c r="N4" s="8"/>
      <c r="O4" s="8">
        <f t="shared" ref="O4:O11" si="2">J4*L4</f>
        <v>0</v>
      </c>
    </row>
    <row r="5" spans="1:16" s="6" customFormat="1" ht="45" x14ac:dyDescent="0.25">
      <c r="A5" s="3">
        <v>11</v>
      </c>
      <c r="B5" s="3"/>
      <c r="C5" s="3" t="s">
        <v>16</v>
      </c>
      <c r="D5" s="3" t="s">
        <v>32</v>
      </c>
      <c r="E5" s="3"/>
      <c r="F5" s="3"/>
      <c r="G5" s="3"/>
      <c r="H5" s="3" t="s">
        <v>18</v>
      </c>
      <c r="I5" s="3"/>
      <c r="J5" s="8">
        <v>36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30" x14ac:dyDescent="0.25">
      <c r="A6" s="3">
        <v>12</v>
      </c>
      <c r="B6" s="3"/>
      <c r="C6" s="3" t="s">
        <v>16</v>
      </c>
      <c r="D6" s="3" t="s">
        <v>33</v>
      </c>
      <c r="E6" s="3"/>
      <c r="F6" s="3"/>
      <c r="G6" s="3"/>
      <c r="H6" s="3" t="s">
        <v>18</v>
      </c>
      <c r="I6" s="3"/>
      <c r="J6" s="8">
        <v>108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13</v>
      </c>
      <c r="B7" s="3"/>
      <c r="C7" s="3" t="s">
        <v>16</v>
      </c>
      <c r="D7" s="3" t="s">
        <v>34</v>
      </c>
      <c r="E7" s="3"/>
      <c r="F7" s="3"/>
      <c r="G7" s="3"/>
      <c r="H7" s="3" t="s">
        <v>18</v>
      </c>
      <c r="I7" s="3"/>
      <c r="J7" s="8">
        <v>700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30" x14ac:dyDescent="0.25">
      <c r="A8" s="3">
        <v>14</v>
      </c>
      <c r="B8" s="3"/>
      <c r="C8" s="3" t="s">
        <v>16</v>
      </c>
      <c r="D8" s="3" t="s">
        <v>35</v>
      </c>
      <c r="E8" s="3"/>
      <c r="F8" s="3"/>
      <c r="G8" s="3"/>
      <c r="H8" s="3" t="s">
        <v>18</v>
      </c>
      <c r="I8" s="3"/>
      <c r="J8" s="8">
        <v>108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0" x14ac:dyDescent="0.25">
      <c r="A9" s="3">
        <v>15</v>
      </c>
      <c r="B9" s="3"/>
      <c r="C9" s="3" t="s">
        <v>16</v>
      </c>
      <c r="D9" s="3" t="s">
        <v>36</v>
      </c>
      <c r="E9" s="3"/>
      <c r="F9" s="3"/>
      <c r="G9" s="3"/>
      <c r="H9" s="3" t="s">
        <v>18</v>
      </c>
      <c r="I9" s="3"/>
      <c r="J9" s="8">
        <v>72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30" x14ac:dyDescent="0.25">
      <c r="A10" s="3">
        <v>16</v>
      </c>
      <c r="B10" s="3"/>
      <c r="C10" s="3" t="s">
        <v>16</v>
      </c>
      <c r="D10" s="3" t="s">
        <v>37</v>
      </c>
      <c r="E10" s="3"/>
      <c r="F10" s="3"/>
      <c r="G10" s="3"/>
      <c r="H10" s="3" t="s">
        <v>18</v>
      </c>
      <c r="I10" s="3"/>
      <c r="J10" s="8">
        <v>108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30" x14ac:dyDescent="0.25">
      <c r="A11" s="3">
        <v>17</v>
      </c>
      <c r="B11" s="3"/>
      <c r="C11" s="3" t="s">
        <v>16</v>
      </c>
      <c r="D11" s="3" t="s">
        <v>38</v>
      </c>
      <c r="E11" s="3"/>
      <c r="F11" s="3"/>
      <c r="G11" s="3"/>
      <c r="H11" s="3" t="s">
        <v>18</v>
      </c>
      <c r="I11" s="3"/>
      <c r="J11" s="8">
        <v>36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x14ac:dyDescent="0.25">
      <c r="I12" t="s">
        <v>21</v>
      </c>
      <c r="J12" s="2"/>
      <c r="K12" s="2"/>
      <c r="L12" s="2"/>
      <c r="M12" s="2">
        <f>SUM(M4:M11)</f>
        <v>0</v>
      </c>
      <c r="N12" s="2"/>
      <c r="O12" s="2">
        <f>SUM(O4:O11)</f>
        <v>0</v>
      </c>
      <c r="P1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</v>
      </c>
    </row>
    <row r="2" spans="1:16" s="6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18</v>
      </c>
      <c r="B4" s="3"/>
      <c r="C4" s="3" t="s">
        <v>16</v>
      </c>
      <c r="D4" s="3" t="s">
        <v>40</v>
      </c>
      <c r="E4" s="3"/>
      <c r="F4" s="3"/>
      <c r="G4" s="3"/>
      <c r="H4" s="3" t="s">
        <v>18</v>
      </c>
      <c r="I4" s="3"/>
      <c r="J4" s="8">
        <v>300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19</v>
      </c>
      <c r="B5" s="3"/>
      <c r="C5" s="3" t="s">
        <v>16</v>
      </c>
      <c r="D5" s="3" t="s">
        <v>41</v>
      </c>
      <c r="E5" s="3"/>
      <c r="F5" s="3"/>
      <c r="G5" s="3"/>
      <c r="H5" s="3" t="s">
        <v>18</v>
      </c>
      <c r="I5" s="3"/>
      <c r="J5" s="8">
        <v>108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0"/>
  <sheetViews>
    <sheetView topLeftCell="A13"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5" ht="18.75" x14ac:dyDescent="0.3">
      <c r="F1" s="1" t="s">
        <v>42</v>
      </c>
    </row>
    <row r="2" spans="1:15" s="6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30" x14ac:dyDescent="0.25">
      <c r="A4" s="3">
        <v>20</v>
      </c>
      <c r="B4" s="3"/>
      <c r="C4" s="3" t="s">
        <v>16</v>
      </c>
      <c r="D4" s="3" t="s">
        <v>43</v>
      </c>
      <c r="E4" s="3"/>
      <c r="F4" s="3"/>
      <c r="G4" s="3"/>
      <c r="H4" s="3" t="s">
        <v>18</v>
      </c>
      <c r="I4" s="3"/>
      <c r="J4" s="8">
        <v>100</v>
      </c>
      <c r="K4" s="8"/>
      <c r="L4" s="8">
        <f t="shared" ref="L4:L19" si="0">K4*((100+N4)/100)</f>
        <v>0</v>
      </c>
      <c r="M4" s="8">
        <f t="shared" ref="M4:M19" si="1">J4*K4</f>
        <v>0</v>
      </c>
      <c r="N4" s="8"/>
      <c r="O4" s="8">
        <f t="shared" ref="O4:O19" si="2">J4*L4</f>
        <v>0</v>
      </c>
    </row>
    <row r="5" spans="1:15" s="6" customFormat="1" ht="30" x14ac:dyDescent="0.25">
      <c r="A5" s="3">
        <v>21</v>
      </c>
      <c r="B5" s="3"/>
      <c r="C5" s="3" t="s">
        <v>16</v>
      </c>
      <c r="D5" s="3" t="s">
        <v>44</v>
      </c>
      <c r="E5" s="3"/>
      <c r="F5" s="3"/>
      <c r="G5" s="3"/>
      <c r="H5" s="3" t="s">
        <v>18</v>
      </c>
      <c r="I5" s="3"/>
      <c r="J5" s="8">
        <v>400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30" x14ac:dyDescent="0.25">
      <c r="A6" s="3">
        <v>22</v>
      </c>
      <c r="B6" s="3"/>
      <c r="C6" s="3" t="s">
        <v>16</v>
      </c>
      <c r="D6" s="3" t="s">
        <v>45</v>
      </c>
      <c r="E6" s="3"/>
      <c r="F6" s="3"/>
      <c r="G6" s="3"/>
      <c r="H6" s="3" t="s">
        <v>18</v>
      </c>
      <c r="I6" s="3"/>
      <c r="J6" s="8">
        <v>300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30" x14ac:dyDescent="0.25">
      <c r="A7" s="3">
        <v>23</v>
      </c>
      <c r="B7" s="3"/>
      <c r="C7" s="3" t="s">
        <v>16</v>
      </c>
      <c r="D7" s="3" t="s">
        <v>46</v>
      </c>
      <c r="E7" s="3"/>
      <c r="F7" s="3"/>
      <c r="G7" s="3"/>
      <c r="H7" s="3" t="s">
        <v>18</v>
      </c>
      <c r="I7" s="3"/>
      <c r="J7" s="8">
        <v>100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30" x14ac:dyDescent="0.25">
      <c r="A8" s="3">
        <v>24</v>
      </c>
      <c r="B8" s="3"/>
      <c r="C8" s="3" t="s">
        <v>16</v>
      </c>
      <c r="D8" s="3" t="s">
        <v>47</v>
      </c>
      <c r="E8" s="3"/>
      <c r="F8" s="3"/>
      <c r="G8" s="3"/>
      <c r="H8" s="3" t="s">
        <v>18</v>
      </c>
      <c r="I8" s="3"/>
      <c r="J8" s="8">
        <v>100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30" x14ac:dyDescent="0.25">
      <c r="A9" s="3">
        <v>25</v>
      </c>
      <c r="B9" s="3"/>
      <c r="C9" s="3" t="s">
        <v>16</v>
      </c>
      <c r="D9" s="3" t="s">
        <v>48</v>
      </c>
      <c r="E9" s="3"/>
      <c r="F9" s="3"/>
      <c r="G9" s="3"/>
      <c r="H9" s="3" t="s">
        <v>18</v>
      </c>
      <c r="I9" s="3"/>
      <c r="J9" s="8">
        <v>100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30" x14ac:dyDescent="0.25">
      <c r="A10" s="3">
        <v>26</v>
      </c>
      <c r="B10" s="3"/>
      <c r="C10" s="3" t="s">
        <v>16</v>
      </c>
      <c r="D10" s="3" t="s">
        <v>49</v>
      </c>
      <c r="E10" s="3"/>
      <c r="F10" s="3"/>
      <c r="G10" s="3"/>
      <c r="H10" s="3" t="s">
        <v>18</v>
      </c>
      <c r="I10" s="3"/>
      <c r="J10" s="8">
        <v>100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30" x14ac:dyDescent="0.25">
      <c r="A11" s="3">
        <v>27</v>
      </c>
      <c r="B11" s="3"/>
      <c r="C11" s="3" t="s">
        <v>16</v>
      </c>
      <c r="D11" s="3" t="s">
        <v>50</v>
      </c>
      <c r="E11" s="3"/>
      <c r="F11" s="3"/>
      <c r="G11" s="3"/>
      <c r="H11" s="3" t="s">
        <v>18</v>
      </c>
      <c r="I11" s="3"/>
      <c r="J11" s="8">
        <v>100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30" x14ac:dyDescent="0.25">
      <c r="A12" s="3">
        <v>28</v>
      </c>
      <c r="B12" s="3"/>
      <c r="C12" s="3" t="s">
        <v>16</v>
      </c>
      <c r="D12" s="3" t="s">
        <v>51</v>
      </c>
      <c r="E12" s="3"/>
      <c r="F12" s="3"/>
      <c r="G12" s="3"/>
      <c r="H12" s="3" t="s">
        <v>18</v>
      </c>
      <c r="I12" s="3"/>
      <c r="J12" s="8">
        <v>200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30" x14ac:dyDescent="0.25">
      <c r="A13" s="3">
        <v>29</v>
      </c>
      <c r="B13" s="3"/>
      <c r="C13" s="3" t="s">
        <v>16</v>
      </c>
      <c r="D13" s="3" t="s">
        <v>52</v>
      </c>
      <c r="E13" s="3"/>
      <c r="F13" s="3"/>
      <c r="G13" s="3"/>
      <c r="H13" s="3" t="s">
        <v>18</v>
      </c>
      <c r="I13" s="3"/>
      <c r="J13" s="8">
        <v>500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30" x14ac:dyDescent="0.25">
      <c r="A14" s="3">
        <v>30</v>
      </c>
      <c r="B14" s="3"/>
      <c r="C14" s="3" t="s">
        <v>16</v>
      </c>
      <c r="D14" s="3" t="s">
        <v>53</v>
      </c>
      <c r="E14" s="3"/>
      <c r="F14" s="3"/>
      <c r="G14" s="3"/>
      <c r="H14" s="3" t="s">
        <v>18</v>
      </c>
      <c r="I14" s="3"/>
      <c r="J14" s="8">
        <v>100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30" x14ac:dyDescent="0.25">
      <c r="A15" s="3">
        <v>31</v>
      </c>
      <c r="B15" s="3"/>
      <c r="C15" s="3" t="s">
        <v>16</v>
      </c>
      <c r="D15" s="3" t="s">
        <v>54</v>
      </c>
      <c r="E15" s="3"/>
      <c r="F15" s="3"/>
      <c r="G15" s="3"/>
      <c r="H15" s="3" t="s">
        <v>18</v>
      </c>
      <c r="I15" s="3"/>
      <c r="J15" s="8">
        <v>200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150" x14ac:dyDescent="0.25">
      <c r="A16" s="3">
        <v>32</v>
      </c>
      <c r="B16" s="3"/>
      <c r="C16" s="3" t="s">
        <v>16</v>
      </c>
      <c r="D16" s="3" t="s">
        <v>55</v>
      </c>
      <c r="E16" s="3"/>
      <c r="F16" s="3"/>
      <c r="G16" s="3"/>
      <c r="H16" s="3" t="s">
        <v>18</v>
      </c>
      <c r="I16" s="3"/>
      <c r="J16" s="8">
        <v>12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6" customFormat="1" ht="150" x14ac:dyDescent="0.25">
      <c r="A17" s="3">
        <v>33</v>
      </c>
      <c r="B17" s="3"/>
      <c r="C17" s="3" t="s">
        <v>16</v>
      </c>
      <c r="D17" s="3" t="s">
        <v>56</v>
      </c>
      <c r="E17" s="3"/>
      <c r="F17" s="3"/>
      <c r="G17" s="3"/>
      <c r="H17" s="3" t="s">
        <v>18</v>
      </c>
      <c r="I17" s="3"/>
      <c r="J17" s="8">
        <v>12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6" customFormat="1" ht="30" x14ac:dyDescent="0.25">
      <c r="A18" s="3">
        <v>34</v>
      </c>
      <c r="B18" s="3"/>
      <c r="C18" s="3" t="s">
        <v>16</v>
      </c>
      <c r="D18" s="3" t="s">
        <v>57</v>
      </c>
      <c r="E18" s="3"/>
      <c r="F18" s="3"/>
      <c r="G18" s="3"/>
      <c r="H18" s="3" t="s">
        <v>18</v>
      </c>
      <c r="I18" s="3"/>
      <c r="J18" s="8">
        <v>36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6" customFormat="1" ht="30" x14ac:dyDescent="0.25">
      <c r="A19" s="3">
        <v>35</v>
      </c>
      <c r="B19" s="3"/>
      <c r="C19" s="3" t="s">
        <v>16</v>
      </c>
      <c r="D19" s="3" t="s">
        <v>58</v>
      </c>
      <c r="E19" s="3"/>
      <c r="F19" s="3"/>
      <c r="G19" s="3"/>
      <c r="H19" s="3" t="s">
        <v>18</v>
      </c>
      <c r="I19" s="3"/>
      <c r="J19" s="8">
        <v>200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x14ac:dyDescent="0.25">
      <c r="I20" t="s">
        <v>21</v>
      </c>
      <c r="J20" s="2"/>
      <c r="K20" s="2"/>
      <c r="L20" s="2"/>
      <c r="M20" s="2">
        <f>SUM(M4:M19)</f>
        <v>0</v>
      </c>
      <c r="N20" s="2"/>
      <c r="O20" s="2">
        <f>SUM(O4:O19)</f>
        <v>0</v>
      </c>
      <c r="P2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8"/>
  <sheetViews>
    <sheetView topLeftCell="A16"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5" ht="18.75" x14ac:dyDescent="0.3">
      <c r="F1" s="1" t="s">
        <v>84</v>
      </c>
    </row>
    <row r="2" spans="1:15" s="6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30" x14ac:dyDescent="0.25">
      <c r="A4" s="3">
        <v>36</v>
      </c>
      <c r="B4" s="3"/>
      <c r="C4" s="3" t="s">
        <v>16</v>
      </c>
      <c r="D4" s="3" t="s">
        <v>59</v>
      </c>
      <c r="E4" s="3"/>
      <c r="F4" s="3"/>
      <c r="G4" s="3"/>
      <c r="H4" s="3" t="s">
        <v>18</v>
      </c>
      <c r="I4" s="3"/>
      <c r="J4" s="8">
        <v>3</v>
      </c>
      <c r="K4" s="8"/>
      <c r="L4" s="8">
        <f t="shared" ref="L4:L17" si="0">K4*((100+N4)/100)</f>
        <v>0</v>
      </c>
      <c r="M4" s="8">
        <f t="shared" ref="M4:M17" si="1">J4*K4</f>
        <v>0</v>
      </c>
      <c r="N4" s="8"/>
      <c r="O4" s="8">
        <f t="shared" ref="O4:O17" si="2">J4*L4</f>
        <v>0</v>
      </c>
    </row>
    <row r="5" spans="1:15" s="6" customFormat="1" ht="30" x14ac:dyDescent="0.25">
      <c r="A5" s="3">
        <v>37</v>
      </c>
      <c r="B5" s="3"/>
      <c r="C5" s="3" t="s">
        <v>16</v>
      </c>
      <c r="D5" s="3" t="s">
        <v>60</v>
      </c>
      <c r="E5" s="3"/>
      <c r="F5" s="3"/>
      <c r="G5" s="3"/>
      <c r="H5" s="3" t="s">
        <v>18</v>
      </c>
      <c r="I5" s="3"/>
      <c r="J5" s="8">
        <v>3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60" x14ac:dyDescent="0.25">
      <c r="A6" s="3">
        <v>38</v>
      </c>
      <c r="B6" s="3"/>
      <c r="C6" s="3" t="s">
        <v>16</v>
      </c>
      <c r="D6" s="3" t="s">
        <v>61</v>
      </c>
      <c r="E6" s="3"/>
      <c r="F6" s="3"/>
      <c r="G6" s="3"/>
      <c r="H6" s="3" t="s">
        <v>18</v>
      </c>
      <c r="I6" s="3"/>
      <c r="J6" s="8">
        <v>50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60" x14ac:dyDescent="0.25">
      <c r="A7" s="3">
        <v>39</v>
      </c>
      <c r="B7" s="3"/>
      <c r="C7" s="3" t="s">
        <v>16</v>
      </c>
      <c r="D7" s="3" t="s">
        <v>62</v>
      </c>
      <c r="E7" s="3"/>
      <c r="F7" s="3"/>
      <c r="G7" s="3"/>
      <c r="H7" s="3" t="s">
        <v>18</v>
      </c>
      <c r="I7" s="3"/>
      <c r="J7" s="8">
        <v>50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60" x14ac:dyDescent="0.25">
      <c r="A8" s="3">
        <v>40</v>
      </c>
      <c r="B8" s="3"/>
      <c r="C8" s="3" t="s">
        <v>16</v>
      </c>
      <c r="D8" s="3" t="s">
        <v>63</v>
      </c>
      <c r="E8" s="3"/>
      <c r="F8" s="3"/>
      <c r="G8" s="3"/>
      <c r="H8" s="3" t="s">
        <v>18</v>
      </c>
      <c r="I8" s="3"/>
      <c r="J8" s="8">
        <v>20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60" x14ac:dyDescent="0.25">
      <c r="A9" s="3">
        <v>41</v>
      </c>
      <c r="B9" s="3"/>
      <c r="C9" s="3" t="s">
        <v>16</v>
      </c>
      <c r="D9" s="3" t="s">
        <v>64</v>
      </c>
      <c r="E9" s="3"/>
      <c r="F9" s="3"/>
      <c r="G9" s="3"/>
      <c r="H9" s="3" t="s">
        <v>18</v>
      </c>
      <c r="I9" s="3"/>
      <c r="J9" s="8">
        <v>5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60" x14ac:dyDescent="0.25">
      <c r="A10" s="3">
        <v>42</v>
      </c>
      <c r="B10" s="3"/>
      <c r="C10" s="3" t="s">
        <v>16</v>
      </c>
      <c r="D10" s="3" t="s">
        <v>65</v>
      </c>
      <c r="E10" s="3"/>
      <c r="F10" s="3"/>
      <c r="G10" s="3"/>
      <c r="H10" s="3" t="s">
        <v>18</v>
      </c>
      <c r="I10" s="3"/>
      <c r="J10" s="8">
        <v>3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60" x14ac:dyDescent="0.25">
      <c r="A11" s="3">
        <v>43</v>
      </c>
      <c r="B11" s="3"/>
      <c r="C11" s="3" t="s">
        <v>16</v>
      </c>
      <c r="D11" s="3" t="s">
        <v>66</v>
      </c>
      <c r="E11" s="3"/>
      <c r="F11" s="3"/>
      <c r="G11" s="3"/>
      <c r="H11" s="3" t="s">
        <v>18</v>
      </c>
      <c r="I11" s="3"/>
      <c r="J11" s="8">
        <v>3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60" x14ac:dyDescent="0.25">
      <c r="A12" s="3">
        <v>44</v>
      </c>
      <c r="B12" s="3"/>
      <c r="C12" s="3" t="s">
        <v>16</v>
      </c>
      <c r="D12" s="3" t="s">
        <v>67</v>
      </c>
      <c r="E12" s="3"/>
      <c r="F12" s="3"/>
      <c r="G12" s="3"/>
      <c r="H12" s="3" t="s">
        <v>18</v>
      </c>
      <c r="I12" s="3"/>
      <c r="J12" s="8">
        <v>1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120" x14ac:dyDescent="0.25">
      <c r="A13" s="3">
        <v>45</v>
      </c>
      <c r="B13" s="3"/>
      <c r="C13" s="3" t="s">
        <v>16</v>
      </c>
      <c r="D13" s="3" t="s">
        <v>68</v>
      </c>
      <c r="E13" s="3"/>
      <c r="F13" s="3"/>
      <c r="G13" s="3"/>
      <c r="H13" s="3" t="s">
        <v>18</v>
      </c>
      <c r="I13" s="3"/>
      <c r="J13" s="8">
        <v>5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120" x14ac:dyDescent="0.25">
      <c r="A14" s="3">
        <v>46</v>
      </c>
      <c r="B14" s="3"/>
      <c r="C14" s="3" t="s">
        <v>16</v>
      </c>
      <c r="D14" s="3" t="s">
        <v>69</v>
      </c>
      <c r="E14" s="3"/>
      <c r="F14" s="3"/>
      <c r="G14" s="3"/>
      <c r="H14" s="3" t="s">
        <v>18</v>
      </c>
      <c r="I14" s="3"/>
      <c r="J14" s="8">
        <v>5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195" x14ac:dyDescent="0.25">
      <c r="A15" s="3">
        <v>47</v>
      </c>
      <c r="B15" s="3"/>
      <c r="C15" s="3" t="s">
        <v>16</v>
      </c>
      <c r="D15" s="3" t="s">
        <v>70</v>
      </c>
      <c r="E15" s="3"/>
      <c r="F15" s="3"/>
      <c r="G15" s="3"/>
      <c r="H15" s="3" t="s">
        <v>18</v>
      </c>
      <c r="I15" s="3"/>
      <c r="J15" s="8">
        <v>54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225" x14ac:dyDescent="0.25">
      <c r="A16" s="3">
        <v>48</v>
      </c>
      <c r="B16" s="3"/>
      <c r="C16" s="3" t="s">
        <v>16</v>
      </c>
      <c r="D16" s="3" t="s">
        <v>71</v>
      </c>
      <c r="E16" s="3"/>
      <c r="F16" s="3"/>
      <c r="G16" s="3"/>
      <c r="H16" s="3" t="s">
        <v>18</v>
      </c>
      <c r="I16" s="3"/>
      <c r="J16" s="8">
        <v>2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6" customFormat="1" ht="225" x14ac:dyDescent="0.25">
      <c r="A17" s="3">
        <v>49</v>
      </c>
      <c r="B17" s="3"/>
      <c r="C17" s="3" t="s">
        <v>16</v>
      </c>
      <c r="D17" s="3" t="s">
        <v>72</v>
      </c>
      <c r="E17" s="3"/>
      <c r="F17" s="3"/>
      <c r="G17" s="3"/>
      <c r="H17" s="3" t="s">
        <v>18</v>
      </c>
      <c r="I17" s="3"/>
      <c r="J17" s="8">
        <v>2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x14ac:dyDescent="0.25">
      <c r="I18" t="s">
        <v>21</v>
      </c>
      <c r="J18" s="2"/>
      <c r="K18" s="2"/>
      <c r="L18" s="2"/>
      <c r="M18" s="2">
        <f>SUM(M4:M17)</f>
        <v>0</v>
      </c>
      <c r="N18" s="2"/>
      <c r="O18" s="2">
        <f>SUM(O4:O17)</f>
        <v>0</v>
      </c>
      <c r="P1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1"/>
  <sheetViews>
    <sheetView tabSelected="1" topLeftCell="A5" workbookViewId="0">
      <selection activeCell="D5" sqref="D5"/>
    </sheetView>
  </sheetViews>
  <sheetFormatPr defaultRowHeight="15" x14ac:dyDescent="0.25"/>
  <cols>
    <col min="1" max="1" width="4.5703125" bestFit="1" customWidth="1"/>
    <col min="2" max="2" width="16.140625" customWidth="1"/>
    <col min="3" max="3" width="14.42578125" customWidth="1"/>
    <col min="4" max="4" width="44" customWidth="1"/>
    <col min="5" max="5" width="20.42578125" customWidth="1"/>
    <col min="6" max="6" width="23.7109375" customWidth="1"/>
    <col min="7" max="7" width="18.140625" customWidth="1"/>
    <col min="8" max="8" width="12.140625" customWidth="1"/>
    <col min="9" max="9" width="13.5703125" customWidth="1"/>
    <col min="10" max="10" width="13.28515625" customWidth="1"/>
    <col min="11" max="11" width="15.28515625" customWidth="1"/>
    <col min="12" max="12" width="14.28515625" customWidth="1"/>
    <col min="13" max="13" width="15.710937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85</v>
      </c>
    </row>
    <row r="2" spans="1:16" s="6" customFormat="1" ht="45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09.5" x14ac:dyDescent="0.25">
      <c r="A4" s="3">
        <v>50</v>
      </c>
      <c r="B4" s="3"/>
      <c r="C4" s="3" t="s">
        <v>16</v>
      </c>
      <c r="D4" s="3" t="s">
        <v>86</v>
      </c>
      <c r="E4" s="3"/>
      <c r="F4" s="3"/>
      <c r="G4" s="3"/>
      <c r="H4" s="3" t="s">
        <v>18</v>
      </c>
      <c r="I4" s="3"/>
      <c r="J4" s="8">
        <v>75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6" customFormat="1" ht="195" x14ac:dyDescent="0.25">
      <c r="A5" s="3">
        <v>51</v>
      </c>
      <c r="B5" s="3"/>
      <c r="C5" s="3" t="s">
        <v>16</v>
      </c>
      <c r="D5" s="3" t="s">
        <v>87</v>
      </c>
      <c r="E5" s="3"/>
      <c r="F5" s="3"/>
      <c r="G5" s="3"/>
      <c r="H5" s="3" t="s">
        <v>18</v>
      </c>
      <c r="I5" s="3"/>
      <c r="J5" s="8">
        <v>12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90" x14ac:dyDescent="0.25">
      <c r="A6" s="3">
        <v>52</v>
      </c>
      <c r="B6" s="3"/>
      <c r="C6" s="3" t="s">
        <v>16</v>
      </c>
      <c r="D6" s="3" t="s">
        <v>73</v>
      </c>
      <c r="E6" s="3"/>
      <c r="F6" s="3"/>
      <c r="G6" s="3"/>
      <c r="H6" s="3" t="s">
        <v>18</v>
      </c>
      <c r="I6" s="3"/>
      <c r="J6" s="8">
        <v>6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285" x14ac:dyDescent="0.25">
      <c r="A7" s="3">
        <v>53</v>
      </c>
      <c r="B7" s="3"/>
      <c r="C7" s="3" t="s">
        <v>16</v>
      </c>
      <c r="D7" s="3" t="s">
        <v>74</v>
      </c>
      <c r="E7" s="3"/>
      <c r="F7" s="3"/>
      <c r="G7" s="3"/>
      <c r="H7" s="3" t="s">
        <v>18</v>
      </c>
      <c r="I7" s="3"/>
      <c r="J7" s="8">
        <v>12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180" x14ac:dyDescent="0.25">
      <c r="A8" s="3">
        <v>54</v>
      </c>
      <c r="B8" s="3"/>
      <c r="C8" s="3" t="s">
        <v>16</v>
      </c>
      <c r="D8" s="3" t="s">
        <v>75</v>
      </c>
      <c r="E8" s="3"/>
      <c r="F8" s="3"/>
      <c r="G8" s="3"/>
      <c r="H8" s="3" t="s">
        <v>18</v>
      </c>
      <c r="I8" s="3"/>
      <c r="J8" s="8">
        <v>6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180" x14ac:dyDescent="0.25">
      <c r="A9" s="3">
        <v>55</v>
      </c>
      <c r="B9" s="3"/>
      <c r="C9" s="3" t="s">
        <v>16</v>
      </c>
      <c r="D9" s="3" t="s">
        <v>76</v>
      </c>
      <c r="E9" s="3"/>
      <c r="F9" s="3"/>
      <c r="G9" s="3"/>
      <c r="H9" s="3" t="s">
        <v>18</v>
      </c>
      <c r="I9" s="3"/>
      <c r="J9" s="8">
        <v>6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135" x14ac:dyDescent="0.25">
      <c r="A10" s="3">
        <v>56</v>
      </c>
      <c r="B10" s="3"/>
      <c r="C10" s="3" t="s">
        <v>16</v>
      </c>
      <c r="D10" s="3" t="s">
        <v>77</v>
      </c>
      <c r="E10" s="3"/>
      <c r="F10" s="3"/>
      <c r="G10" s="3"/>
      <c r="H10" s="3" t="s">
        <v>18</v>
      </c>
      <c r="I10" s="3"/>
      <c r="J10" s="8">
        <v>25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x14ac:dyDescent="0.25">
      <c r="I11" t="s">
        <v>21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3"/>
  <sheetViews>
    <sheetView topLeftCell="C1" workbookViewId="0">
      <selection activeCell="A2" sqref="A2:O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0" t="s">
        <v>78</v>
      </c>
      <c r="D1" s="11"/>
    </row>
    <row r="2" spans="1:4" x14ac:dyDescent="0.25">
      <c r="C2" s="5" t="s">
        <v>79</v>
      </c>
      <c r="D2" s="5" t="s">
        <v>80</v>
      </c>
    </row>
    <row r="3" spans="1:4" x14ac:dyDescent="0.25">
      <c r="A3" t="s">
        <v>81</v>
      </c>
      <c r="B3" t="s">
        <v>82</v>
      </c>
      <c r="C3" t="s">
        <v>83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materiał szewny monofilamentow</vt:lpstr>
      <vt:lpstr>materiał szewny monofilamento 1</vt:lpstr>
      <vt:lpstr>materiał szewny monofilamento 2</vt:lpstr>
      <vt:lpstr>materiał szewny niewchłanialny</vt:lpstr>
      <vt:lpstr>materiał szewny polipropylenow</vt:lpstr>
      <vt:lpstr>materiał szewny wchłanialny pa</vt:lpstr>
      <vt:lpstr>produkty do leczenia przepukli</vt:lpstr>
      <vt:lpstr>trokary laparoskopowe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2019-10-24T06:31:38Z</cp:lastPrinted>
  <dcterms:created xsi:type="dcterms:W3CDTF">2019-10-24T06:22:06Z</dcterms:created>
  <dcterms:modified xsi:type="dcterms:W3CDTF">2019-10-24T06:35:25Z</dcterms:modified>
  <cp:category/>
</cp:coreProperties>
</file>