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codeName="ThisWorkbook"/>
  <mc:AlternateContent xmlns:mc="http://schemas.openxmlformats.org/markup-compatibility/2006">
    <mc:Choice Requires="x15">
      <x15ac:absPath xmlns:x15ac="http://schemas.microsoft.com/office/spreadsheetml/2010/11/ac" url="D:\Udostępnione\Wiesław\Postępowania 2019\ustawowe\134 19 Stacja Dializ\Dokumentacja\"/>
    </mc:Choice>
  </mc:AlternateContent>
  <xr:revisionPtr revIDLastSave="0" documentId="13_ncr:1_{497D4E22-A86B-472B-B420-614DE7B860BD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ukcesywna dostawa materiałów 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14" i="1" l="1"/>
  <c r="M14" i="1"/>
  <c r="L14" i="1"/>
  <c r="M13" i="1"/>
  <c r="L13" i="1"/>
  <c r="O13" i="1" s="1"/>
  <c r="M12" i="1"/>
  <c r="L12" i="1"/>
  <c r="O12" i="1" s="1"/>
  <c r="O11" i="1"/>
  <c r="M11" i="1"/>
  <c r="L11" i="1"/>
  <c r="O10" i="1"/>
  <c r="M10" i="1"/>
  <c r="L10" i="1"/>
  <c r="M9" i="1"/>
  <c r="L9" i="1"/>
  <c r="O9" i="1" s="1"/>
  <c r="M8" i="1"/>
  <c r="L8" i="1"/>
  <c r="O8" i="1" s="1"/>
  <c r="O7" i="1"/>
  <c r="M7" i="1"/>
  <c r="L7" i="1"/>
  <c r="O6" i="1"/>
  <c r="M6" i="1"/>
  <c r="L6" i="1"/>
  <c r="M5" i="1"/>
  <c r="L5" i="1"/>
  <c r="O5" i="1" s="1"/>
  <c r="M4" i="1"/>
  <c r="L4" i="1"/>
  <c r="O4" i="1" s="1"/>
  <c r="M15" i="1" l="1"/>
  <c r="O15" i="1"/>
</calcChain>
</file>

<file path=xl/sharedStrings.xml><?xml version="1.0" encoding="utf-8"?>
<sst xmlns="http://schemas.openxmlformats.org/spreadsheetml/2006/main" count="54" uniqueCount="32">
  <si>
    <t>Sukcesywna dostawa materiałów do  przeprowadzania zabiegów  hemodializ (z dzierżawą urządzeń)</t>
  </si>
  <si>
    <t>LP.</t>
  </si>
  <si>
    <t>Indeks produktu</t>
  </si>
  <si>
    <t>Nazwa producenta</t>
  </si>
  <si>
    <t>Wielkość opakowania</t>
  </si>
  <si>
    <t>Ilość zamawiana</t>
  </si>
  <si>
    <t>VAT %</t>
  </si>
  <si>
    <t>312_02_23</t>
  </si>
  <si>
    <t>mies</t>
  </si>
  <si>
    <t>312_02_08</t>
  </si>
  <si>
    <t>Komplet linii krwi tętniczej i żylnej na dwa wkłucia wraz z zbiornikami na żyle i tętnicy, nakłuwacz i dren łączący tętnicę z żyłą oraz worek na popłuczyny.</t>
  </si>
  <si>
    <t>szt.</t>
  </si>
  <si>
    <t>Komponenta zasadowa, kapsuła do przeprowadzenia 1 zabiegu .</t>
  </si>
  <si>
    <t>Filtr płynu dializacyjnego – ilość na okres dzierżawy zakładając 3 zabiegi dziennie przez  930 dni .</t>
  </si>
  <si>
    <t>Preparat do chemiczno – termicznej dezynfekcji i dekalcyfikacji aparatów do hemodializy zakładając 3 zabiegi dziennie przez 930 dni.</t>
  </si>
  <si>
    <t>op</t>
  </si>
  <si>
    <t>10 litrów</t>
  </si>
  <si>
    <t>Razem</t>
  </si>
  <si>
    <t xml:space="preserve">Nazwa dostawcy </t>
  </si>
  <si>
    <t xml:space="preserve">Jednostka miary </t>
  </si>
  <si>
    <t>Cena jedn.               netto [zł]</t>
  </si>
  <si>
    <t>Cena jedn.                                                    brutto [zł]</t>
  </si>
  <si>
    <t>Wartość                                       netto [zł]</t>
  </si>
  <si>
    <t>Wartość                        brutto [zł]</t>
  </si>
  <si>
    <t>Przedmiot zamówienia</t>
  </si>
  <si>
    <t>Numer katalogowy towaru/urządzenia</t>
  </si>
  <si>
    <t xml:space="preserve">Nazwa materiału/urzadzenia u dostawcy - pełna nazwa handlowa </t>
  </si>
  <si>
    <t>x</t>
  </si>
  <si>
    <t>Wydzierżawienie aparatów do hemodializ (16 szt.)</t>
  </si>
  <si>
    <t>Wydzierżawienie aparatów do HDF/UF on-line (2 szt.)</t>
  </si>
  <si>
    <t>Wydzierżawienie foteli do przeprowadzania hemodializ (15 szt.)</t>
  </si>
  <si>
    <t>wyposażenie dodatkowe do HDF/HF on-line ok. 500 zabiegów (okreslić nazwę asortymentu)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</si>
</sst>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"/>
  </numFmts>
  <fonts count="4" x14ac:knownFonts="1">
    <font>
      <sz val="11"/>
      <color rgb="FF000000"/>
      <name val="Calibri"/>
    </font>
    <font>
      <b/>
      <sz val="14"/>
      <color rgb="FF000000"/>
      <name val="Calibri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centerContinuous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Continuous"/>
    </xf>
    <xf numFmtId="0" fontId="2" fillId="2" borderId="1" xfId="0" applyFont="1" applyFill="1" applyBorder="1" applyAlignment="1">
      <alignment horizontal="centerContinuous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Continuous" wrapText="1"/>
    </xf>
    <xf numFmtId="164" fontId="0" fillId="0" borderId="1" xfId="0" applyNumberForma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5"/>
  <sheetViews>
    <sheetView tabSelected="1" topLeftCell="B10" workbookViewId="0">
      <selection activeCell="D19" sqref="D17:D19"/>
    </sheetView>
  </sheetViews>
  <sheetFormatPr defaultRowHeight="14.4" x14ac:dyDescent="0.3"/>
  <cols>
    <col min="1" max="1" width="4.5546875" bestFit="1" customWidth="1"/>
    <col min="2" max="2" width="16.6640625" customWidth="1"/>
    <col min="3" max="3" width="13.5546875" customWidth="1"/>
    <col min="4" max="4" width="25.21875" customWidth="1"/>
    <col min="5" max="5" width="21.44140625" customWidth="1"/>
    <col min="6" max="6" width="31.88671875" customWidth="1"/>
    <col min="7" max="7" width="20" bestFit="1" customWidth="1"/>
    <col min="8" max="8" width="10" customWidth="1"/>
    <col min="9" max="9" width="8.44140625" customWidth="1"/>
    <col min="10" max="10" width="10.44140625" customWidth="1"/>
    <col min="11" max="11" width="11.88671875" customWidth="1"/>
    <col min="12" max="12" width="15.33203125" customWidth="1"/>
    <col min="13" max="13" width="14.44140625" customWidth="1"/>
    <col min="14" max="14" width="7" bestFit="1" customWidth="1"/>
    <col min="15" max="15" width="16.44140625" customWidth="1"/>
  </cols>
  <sheetData>
    <row r="1" spans="1:16" ht="18" x14ac:dyDescent="0.35">
      <c r="F1" s="1" t="s">
        <v>0</v>
      </c>
    </row>
    <row r="2" spans="1:16" s="6" customFormat="1" ht="43.2" x14ac:dyDescent="0.3">
      <c r="A2" s="5" t="s">
        <v>1</v>
      </c>
      <c r="B2" s="5" t="s">
        <v>18</v>
      </c>
      <c r="C2" s="5" t="s">
        <v>2</v>
      </c>
      <c r="D2" s="5" t="s">
        <v>24</v>
      </c>
      <c r="E2" s="5" t="s">
        <v>25</v>
      </c>
      <c r="F2" s="5" t="s">
        <v>26</v>
      </c>
      <c r="G2" s="5" t="s">
        <v>3</v>
      </c>
      <c r="H2" s="5" t="s">
        <v>19</v>
      </c>
      <c r="I2" s="5" t="s">
        <v>4</v>
      </c>
      <c r="J2" s="5" t="s">
        <v>5</v>
      </c>
      <c r="K2" s="5" t="s">
        <v>20</v>
      </c>
      <c r="L2" s="5" t="s">
        <v>21</v>
      </c>
      <c r="M2" s="5" t="s">
        <v>22</v>
      </c>
      <c r="N2" s="5" t="s">
        <v>6</v>
      </c>
      <c r="O2" s="5" t="s">
        <v>23</v>
      </c>
    </row>
    <row r="3" spans="1:16" s="6" customFormat="1" x14ac:dyDescent="0.3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ht="28.8" x14ac:dyDescent="0.3">
      <c r="A4" s="3">
        <v>1</v>
      </c>
      <c r="B4" s="3"/>
      <c r="C4" s="3" t="s">
        <v>7</v>
      </c>
      <c r="D4" s="9" t="s">
        <v>28</v>
      </c>
      <c r="E4" s="3"/>
      <c r="F4" s="3"/>
      <c r="G4" s="3"/>
      <c r="H4" s="3" t="s">
        <v>8</v>
      </c>
      <c r="I4" s="9" t="s">
        <v>27</v>
      </c>
      <c r="J4" s="8">
        <v>576</v>
      </c>
      <c r="K4" s="8"/>
      <c r="L4" s="8">
        <f t="shared" ref="L4:L14" si="0">K4*((100+N4)/100)</f>
        <v>0</v>
      </c>
      <c r="M4" s="8">
        <f t="shared" ref="M4:M14" si="1">J4*K4</f>
        <v>0</v>
      </c>
      <c r="N4" s="8"/>
      <c r="O4" s="8">
        <f t="shared" ref="O4:O14" si="2">J4*L4</f>
        <v>0</v>
      </c>
    </row>
    <row r="5" spans="1:16" s="6" customFormat="1" ht="28.8" x14ac:dyDescent="0.3">
      <c r="A5" s="3">
        <v>2</v>
      </c>
      <c r="B5" s="3"/>
      <c r="C5" s="3" t="s">
        <v>7</v>
      </c>
      <c r="D5" s="9" t="s">
        <v>29</v>
      </c>
      <c r="E5" s="3"/>
      <c r="F5" s="3"/>
      <c r="G5" s="3"/>
      <c r="H5" s="3" t="s">
        <v>8</v>
      </c>
      <c r="I5" s="9" t="s">
        <v>27</v>
      </c>
      <c r="J5" s="8">
        <v>72</v>
      </c>
      <c r="K5" s="8"/>
      <c r="L5" s="8">
        <f t="shared" si="0"/>
        <v>0</v>
      </c>
      <c r="M5" s="8">
        <f t="shared" si="1"/>
        <v>0</v>
      </c>
      <c r="N5" s="8"/>
      <c r="O5" s="8">
        <f t="shared" si="2"/>
        <v>0</v>
      </c>
    </row>
    <row r="6" spans="1:16" s="6" customFormat="1" ht="43.2" x14ac:dyDescent="0.3">
      <c r="A6" s="3">
        <v>3</v>
      </c>
      <c r="B6" s="3"/>
      <c r="C6" s="3" t="s">
        <v>7</v>
      </c>
      <c r="D6" s="9" t="s">
        <v>30</v>
      </c>
      <c r="E6" s="3"/>
      <c r="F6" s="3"/>
      <c r="G6" s="3"/>
      <c r="H6" s="3" t="s">
        <v>8</v>
      </c>
      <c r="I6" s="9" t="s">
        <v>27</v>
      </c>
      <c r="J6" s="8">
        <v>540</v>
      </c>
      <c r="K6" s="8"/>
      <c r="L6" s="8">
        <f t="shared" si="0"/>
        <v>0</v>
      </c>
      <c r="M6" s="8">
        <f t="shared" si="1"/>
        <v>0</v>
      </c>
      <c r="N6" s="8"/>
      <c r="O6" s="8">
        <f t="shared" si="2"/>
        <v>0</v>
      </c>
    </row>
    <row r="7" spans="1:16" s="6" customFormat="1" ht="86.4" x14ac:dyDescent="0.3">
      <c r="A7" s="3">
        <v>4</v>
      </c>
      <c r="B7" s="3"/>
      <c r="C7" s="3" t="s">
        <v>9</v>
      </c>
      <c r="D7" s="3" t="s">
        <v>10</v>
      </c>
      <c r="E7" s="3"/>
      <c r="F7" s="3"/>
      <c r="G7" s="3"/>
      <c r="H7" s="3" t="s">
        <v>11</v>
      </c>
      <c r="I7" s="3"/>
      <c r="J7" s="8">
        <v>33000</v>
      </c>
      <c r="K7" s="8"/>
      <c r="L7" s="8">
        <f t="shared" si="0"/>
        <v>0</v>
      </c>
      <c r="M7" s="8">
        <f t="shared" si="1"/>
        <v>0</v>
      </c>
      <c r="N7" s="8"/>
      <c r="O7" s="8">
        <f t="shared" si="2"/>
        <v>0</v>
      </c>
    </row>
    <row r="8" spans="1:16" s="6" customFormat="1" ht="43.2" x14ac:dyDescent="0.3">
      <c r="A8" s="3">
        <v>5</v>
      </c>
      <c r="B8" s="3"/>
      <c r="C8" s="3" t="s">
        <v>9</v>
      </c>
      <c r="D8" s="3" t="s">
        <v>12</v>
      </c>
      <c r="E8" s="3"/>
      <c r="F8" s="3"/>
      <c r="G8" s="3"/>
      <c r="H8" s="3" t="s">
        <v>11</v>
      </c>
      <c r="I8" s="3"/>
      <c r="J8" s="8">
        <v>33000</v>
      </c>
      <c r="K8" s="8"/>
      <c r="L8" s="8">
        <f t="shared" si="0"/>
        <v>0</v>
      </c>
      <c r="M8" s="8">
        <f t="shared" si="1"/>
        <v>0</v>
      </c>
      <c r="N8" s="8"/>
      <c r="O8" s="8">
        <f t="shared" si="2"/>
        <v>0</v>
      </c>
    </row>
    <row r="9" spans="1:16" s="6" customFormat="1" ht="57.6" x14ac:dyDescent="0.3">
      <c r="A9" s="3">
        <v>6</v>
      </c>
      <c r="B9" s="3"/>
      <c r="C9" s="3" t="s">
        <v>9</v>
      </c>
      <c r="D9" s="3" t="s">
        <v>13</v>
      </c>
      <c r="E9" s="3"/>
      <c r="F9" s="3"/>
      <c r="G9" s="3"/>
      <c r="H9" s="3" t="s">
        <v>11</v>
      </c>
      <c r="I9" s="3"/>
      <c r="J9" s="8">
        <v>220</v>
      </c>
      <c r="K9" s="8"/>
      <c r="L9" s="8">
        <f t="shared" si="0"/>
        <v>0</v>
      </c>
      <c r="M9" s="8">
        <f t="shared" si="1"/>
        <v>0</v>
      </c>
      <c r="N9" s="8"/>
      <c r="O9" s="8">
        <f t="shared" si="2"/>
        <v>0</v>
      </c>
    </row>
    <row r="10" spans="1:16" s="6" customFormat="1" ht="86.4" x14ac:dyDescent="0.3">
      <c r="A10" s="3">
        <v>7</v>
      </c>
      <c r="B10" s="3"/>
      <c r="C10" s="3" t="s">
        <v>9</v>
      </c>
      <c r="D10" s="3" t="s">
        <v>14</v>
      </c>
      <c r="E10" s="3"/>
      <c r="F10" s="3"/>
      <c r="G10" s="3"/>
      <c r="H10" s="3" t="s">
        <v>15</v>
      </c>
      <c r="I10" s="3" t="s">
        <v>16</v>
      </c>
      <c r="J10" s="8">
        <v>400</v>
      </c>
      <c r="K10" s="8"/>
      <c r="L10" s="8">
        <f t="shared" si="0"/>
        <v>0</v>
      </c>
      <c r="M10" s="8">
        <f t="shared" si="1"/>
        <v>0</v>
      </c>
      <c r="N10" s="8"/>
      <c r="O10" s="8">
        <f t="shared" si="2"/>
        <v>0</v>
      </c>
    </row>
    <row r="11" spans="1:16" s="6" customFormat="1" ht="57.6" x14ac:dyDescent="0.3">
      <c r="A11" s="3">
        <v>8</v>
      </c>
      <c r="B11" s="3"/>
      <c r="C11" s="3" t="s">
        <v>9</v>
      </c>
      <c r="D11" s="9" t="s">
        <v>31</v>
      </c>
      <c r="E11" s="3"/>
      <c r="F11" s="3"/>
      <c r="G11" s="3"/>
      <c r="H11" s="3" t="s">
        <v>11</v>
      </c>
      <c r="I11" s="3"/>
      <c r="J11" s="8"/>
      <c r="K11" s="8"/>
      <c r="L11" s="8">
        <f t="shared" si="0"/>
        <v>0</v>
      </c>
      <c r="M11" s="8">
        <f t="shared" si="1"/>
        <v>0</v>
      </c>
      <c r="N11" s="8"/>
      <c r="O11" s="8">
        <f t="shared" si="2"/>
        <v>0</v>
      </c>
    </row>
    <row r="12" spans="1:16" s="6" customFormat="1" ht="57.6" x14ac:dyDescent="0.3">
      <c r="A12" s="3">
        <v>9</v>
      </c>
      <c r="B12" s="3"/>
      <c r="C12" s="3" t="s">
        <v>9</v>
      </c>
      <c r="D12" s="9" t="s">
        <v>31</v>
      </c>
      <c r="E12" s="3"/>
      <c r="F12" s="3"/>
      <c r="G12" s="3"/>
      <c r="H12" s="3" t="s">
        <v>11</v>
      </c>
      <c r="I12" s="3"/>
      <c r="J12" s="8"/>
      <c r="K12" s="8"/>
      <c r="L12" s="8">
        <f t="shared" si="0"/>
        <v>0</v>
      </c>
      <c r="M12" s="8">
        <f t="shared" si="1"/>
        <v>0</v>
      </c>
      <c r="N12" s="8"/>
      <c r="O12" s="8">
        <f t="shared" si="2"/>
        <v>0</v>
      </c>
    </row>
    <row r="13" spans="1:16" s="6" customFormat="1" ht="57.6" x14ac:dyDescent="0.3">
      <c r="A13" s="3">
        <v>10</v>
      </c>
      <c r="B13" s="3"/>
      <c r="C13" s="3" t="s">
        <v>9</v>
      </c>
      <c r="D13" s="9" t="s">
        <v>31</v>
      </c>
      <c r="E13" s="3"/>
      <c r="F13" s="3"/>
      <c r="G13" s="3"/>
      <c r="H13" s="3" t="s">
        <v>11</v>
      </c>
      <c r="I13" s="3"/>
      <c r="J13" s="8"/>
      <c r="K13" s="8"/>
      <c r="L13" s="8">
        <f t="shared" si="0"/>
        <v>0</v>
      </c>
      <c r="M13" s="8">
        <f t="shared" si="1"/>
        <v>0</v>
      </c>
      <c r="N13" s="8"/>
      <c r="O13" s="8">
        <f t="shared" si="2"/>
        <v>0</v>
      </c>
    </row>
    <row r="14" spans="1:16" s="6" customFormat="1" ht="57.6" x14ac:dyDescent="0.3">
      <c r="A14" s="3">
        <v>11</v>
      </c>
      <c r="B14" s="3"/>
      <c r="C14" s="3" t="s">
        <v>9</v>
      </c>
      <c r="D14" s="9" t="s">
        <v>31</v>
      </c>
      <c r="E14" s="3"/>
      <c r="F14" s="3"/>
      <c r="G14" s="3"/>
      <c r="H14" s="3" t="s">
        <v>11</v>
      </c>
      <c r="I14" s="3"/>
      <c r="J14" s="8"/>
      <c r="K14" s="8"/>
      <c r="L14" s="8">
        <f t="shared" si="0"/>
        <v>0</v>
      </c>
      <c r="M14" s="8">
        <f t="shared" si="1"/>
        <v>0</v>
      </c>
      <c r="N14" s="8"/>
      <c r="O14" s="8">
        <f t="shared" si="2"/>
        <v>0</v>
      </c>
    </row>
    <row r="15" spans="1:16" x14ac:dyDescent="0.3">
      <c r="I15" t="s">
        <v>17</v>
      </c>
      <c r="J15" s="2"/>
      <c r="K15" s="2"/>
      <c r="L15" s="2"/>
      <c r="M15" s="2">
        <f>SUM(M4:M14)</f>
        <v>0</v>
      </c>
      <c r="N15" s="2"/>
      <c r="O15" s="2">
        <f>SUM(O4:O14)</f>
        <v>0</v>
      </c>
      <c r="P1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scale="5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Sukcesywna dostawa materiałów 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ZamPub</cp:lastModifiedBy>
  <cp:lastPrinted>2019-11-27T07:23:05Z</cp:lastPrinted>
  <dcterms:created xsi:type="dcterms:W3CDTF">2019-11-27T07:05:57Z</dcterms:created>
  <dcterms:modified xsi:type="dcterms:W3CDTF">2019-11-27T08:17:39Z</dcterms:modified>
  <cp:category/>
</cp:coreProperties>
</file>