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33 19 Bakteriologia\Dokumentacja\"/>
    </mc:Choice>
  </mc:AlternateContent>
  <xr:revisionPtr revIDLastSave="0" documentId="13_ncr:1_{CE761B9A-761E-4677-8D06-4CF2C12FF2A4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(P1) - dzierżawa analizatora d" sheetId="1" r:id="rId1"/>
    <sheet name="(P1) odczynniki do badań immun" sheetId="2" r:id="rId2"/>
    <sheet name="(P2) - dzierżawa analizatora d" sheetId="3" r:id="rId3"/>
    <sheet name="(P2) - odczynniki do analizato" sheetId="4" r:id="rId4"/>
    <sheet name="(P3) - testy chromatograficzne" sheetId="5" r:id="rId5"/>
    <sheet name="Kryteria oceny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5" l="1"/>
  <c r="M21" i="5"/>
  <c r="L21" i="5"/>
  <c r="M20" i="5"/>
  <c r="L20" i="5"/>
  <c r="O20" i="5" s="1"/>
  <c r="M19" i="5"/>
  <c r="L19" i="5"/>
  <c r="O19" i="5" s="1"/>
  <c r="O18" i="5"/>
  <c r="M18" i="5"/>
  <c r="L18" i="5"/>
  <c r="O17" i="5"/>
  <c r="M17" i="5"/>
  <c r="L17" i="5"/>
  <c r="M16" i="5"/>
  <c r="L16" i="5"/>
  <c r="O16" i="5" s="1"/>
  <c r="M15" i="5"/>
  <c r="L15" i="5"/>
  <c r="O15" i="5" s="1"/>
  <c r="O14" i="5"/>
  <c r="M14" i="5"/>
  <c r="L14" i="5"/>
  <c r="O13" i="5"/>
  <c r="M13" i="5"/>
  <c r="L13" i="5"/>
  <c r="M12" i="5"/>
  <c r="L12" i="5"/>
  <c r="O12" i="5" s="1"/>
  <c r="M11" i="5"/>
  <c r="L11" i="5"/>
  <c r="O11" i="5" s="1"/>
  <c r="O10" i="5"/>
  <c r="M10" i="5"/>
  <c r="L10" i="5"/>
  <c r="O9" i="5"/>
  <c r="M9" i="5"/>
  <c r="L9" i="5"/>
  <c r="M8" i="5"/>
  <c r="L8" i="5"/>
  <c r="O8" i="5" s="1"/>
  <c r="M7" i="5"/>
  <c r="L7" i="5"/>
  <c r="O7" i="5" s="1"/>
  <c r="O6" i="5"/>
  <c r="M6" i="5"/>
  <c r="L6" i="5"/>
  <c r="O5" i="5"/>
  <c r="M5" i="5"/>
  <c r="L5" i="5"/>
  <c r="M4" i="5"/>
  <c r="M22" i="5" s="1"/>
  <c r="L4" i="5"/>
  <c r="O4" i="5" s="1"/>
  <c r="O22" i="5" s="1"/>
  <c r="O17" i="4"/>
  <c r="M17" i="4"/>
  <c r="L17" i="4"/>
  <c r="M16" i="4"/>
  <c r="L16" i="4"/>
  <c r="O16" i="4" s="1"/>
  <c r="M15" i="4"/>
  <c r="L15" i="4"/>
  <c r="O15" i="4" s="1"/>
  <c r="O14" i="4"/>
  <c r="M14" i="4"/>
  <c r="L14" i="4"/>
  <c r="O13" i="4"/>
  <c r="M13" i="4"/>
  <c r="L13" i="4"/>
  <c r="M12" i="4"/>
  <c r="L12" i="4"/>
  <c r="O12" i="4" s="1"/>
  <c r="M11" i="4"/>
  <c r="L11" i="4"/>
  <c r="O11" i="4" s="1"/>
  <c r="O10" i="4"/>
  <c r="M10" i="4"/>
  <c r="L10" i="4"/>
  <c r="O9" i="4"/>
  <c r="M9" i="4"/>
  <c r="L9" i="4"/>
  <c r="M8" i="4"/>
  <c r="L8" i="4"/>
  <c r="O8" i="4" s="1"/>
  <c r="M7" i="4"/>
  <c r="L7" i="4"/>
  <c r="O7" i="4" s="1"/>
  <c r="O6" i="4"/>
  <c r="M6" i="4"/>
  <c r="L6" i="4"/>
  <c r="O5" i="4"/>
  <c r="M5" i="4"/>
  <c r="L5" i="4"/>
  <c r="M4" i="4"/>
  <c r="L4" i="4"/>
  <c r="O4" i="4" s="1"/>
  <c r="O18" i="4" s="1"/>
  <c r="O35" i="3"/>
  <c r="M35" i="3"/>
  <c r="L35" i="3"/>
  <c r="M34" i="3"/>
  <c r="L34" i="3"/>
  <c r="O34" i="3" s="1"/>
  <c r="M33" i="3"/>
  <c r="L33" i="3"/>
  <c r="O33" i="3" s="1"/>
  <c r="O32" i="3"/>
  <c r="M32" i="3"/>
  <c r="L32" i="3"/>
  <c r="O31" i="3"/>
  <c r="M31" i="3"/>
  <c r="L31" i="3"/>
  <c r="M30" i="3"/>
  <c r="L30" i="3"/>
  <c r="O30" i="3" s="1"/>
  <c r="M29" i="3"/>
  <c r="L29" i="3"/>
  <c r="O29" i="3" s="1"/>
  <c r="O28" i="3"/>
  <c r="M28" i="3"/>
  <c r="L28" i="3"/>
  <c r="O27" i="3"/>
  <c r="M27" i="3"/>
  <c r="L27" i="3"/>
  <c r="M26" i="3"/>
  <c r="L26" i="3"/>
  <c r="O26" i="3" s="1"/>
  <c r="M25" i="3"/>
  <c r="L25" i="3"/>
  <c r="O25" i="3" s="1"/>
  <c r="O24" i="3"/>
  <c r="M24" i="3"/>
  <c r="L24" i="3"/>
  <c r="O23" i="3"/>
  <c r="M23" i="3"/>
  <c r="L23" i="3"/>
  <c r="M22" i="3"/>
  <c r="L22" i="3"/>
  <c r="O22" i="3" s="1"/>
  <c r="M21" i="3"/>
  <c r="L21" i="3"/>
  <c r="O21" i="3" s="1"/>
  <c r="O20" i="3"/>
  <c r="M20" i="3"/>
  <c r="L20" i="3"/>
  <c r="O19" i="3"/>
  <c r="M19" i="3"/>
  <c r="L19" i="3"/>
  <c r="M18" i="3"/>
  <c r="L18" i="3"/>
  <c r="O18" i="3" s="1"/>
  <c r="M17" i="3"/>
  <c r="L17" i="3"/>
  <c r="O17" i="3" s="1"/>
  <c r="O16" i="3"/>
  <c r="M16" i="3"/>
  <c r="L16" i="3"/>
  <c r="O15" i="3"/>
  <c r="M15" i="3"/>
  <c r="L15" i="3"/>
  <c r="M14" i="3"/>
  <c r="L14" i="3"/>
  <c r="O14" i="3" s="1"/>
  <c r="M13" i="3"/>
  <c r="L13" i="3"/>
  <c r="O13" i="3" s="1"/>
  <c r="O12" i="3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L6" i="3"/>
  <c r="O6" i="3" s="1"/>
  <c r="M5" i="3"/>
  <c r="L5" i="3"/>
  <c r="O5" i="3" s="1"/>
  <c r="O4" i="3"/>
  <c r="M4" i="3"/>
  <c r="M36" i="3" s="1"/>
  <c r="L4" i="3"/>
  <c r="M32" i="2"/>
  <c r="L32" i="2"/>
  <c r="O32" i="2" s="1"/>
  <c r="O31" i="2"/>
  <c r="M31" i="2"/>
  <c r="L31" i="2"/>
  <c r="O30" i="2"/>
  <c r="M30" i="2"/>
  <c r="L30" i="2"/>
  <c r="M29" i="2"/>
  <c r="L29" i="2"/>
  <c r="O29" i="2" s="1"/>
  <c r="M28" i="2"/>
  <c r="L28" i="2"/>
  <c r="O28" i="2" s="1"/>
  <c r="O27" i="2"/>
  <c r="M27" i="2"/>
  <c r="L27" i="2"/>
  <c r="O26" i="2"/>
  <c r="M26" i="2"/>
  <c r="L26" i="2"/>
  <c r="M25" i="2"/>
  <c r="L25" i="2"/>
  <c r="O25" i="2" s="1"/>
  <c r="M24" i="2"/>
  <c r="L24" i="2"/>
  <c r="O24" i="2" s="1"/>
  <c r="O23" i="2"/>
  <c r="M23" i="2"/>
  <c r="L23" i="2"/>
  <c r="O22" i="2"/>
  <c r="M22" i="2"/>
  <c r="L22" i="2"/>
  <c r="M21" i="2"/>
  <c r="L21" i="2"/>
  <c r="O21" i="2" s="1"/>
  <c r="M20" i="2"/>
  <c r="L20" i="2"/>
  <c r="O20" i="2" s="1"/>
  <c r="O19" i="2"/>
  <c r="M19" i="2"/>
  <c r="L19" i="2"/>
  <c r="O18" i="2"/>
  <c r="M18" i="2"/>
  <c r="L18" i="2"/>
  <c r="M17" i="2"/>
  <c r="L17" i="2"/>
  <c r="O17" i="2" s="1"/>
  <c r="M16" i="2"/>
  <c r="L16" i="2"/>
  <c r="O16" i="2" s="1"/>
  <c r="O15" i="2"/>
  <c r="M15" i="2"/>
  <c r="L15" i="2"/>
  <c r="O14" i="2"/>
  <c r="M14" i="2"/>
  <c r="L14" i="2"/>
  <c r="M13" i="2"/>
  <c r="L13" i="2"/>
  <c r="O13" i="2" s="1"/>
  <c r="M12" i="2"/>
  <c r="L12" i="2"/>
  <c r="O12" i="2" s="1"/>
  <c r="O11" i="2"/>
  <c r="M11" i="2"/>
  <c r="L11" i="2"/>
  <c r="O10" i="2"/>
  <c r="M10" i="2"/>
  <c r="L10" i="2"/>
  <c r="M9" i="2"/>
  <c r="L9" i="2"/>
  <c r="O9" i="2" s="1"/>
  <c r="M8" i="2"/>
  <c r="L8" i="2"/>
  <c r="O8" i="2" s="1"/>
  <c r="O7" i="2"/>
  <c r="M7" i="2"/>
  <c r="L7" i="2"/>
  <c r="O6" i="2"/>
  <c r="M6" i="2"/>
  <c r="L6" i="2"/>
  <c r="M5" i="2"/>
  <c r="L5" i="2"/>
  <c r="O5" i="2" s="1"/>
  <c r="M4" i="2"/>
  <c r="L4" i="2"/>
  <c r="O4" i="2" s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L4" i="1"/>
  <c r="O4" i="1" s="1"/>
  <c r="M10" i="1" l="1"/>
  <c r="M18" i="4"/>
  <c r="O33" i="2"/>
  <c r="M33" i="2"/>
  <c r="O10" i="1"/>
  <c r="O36" i="3"/>
</calcChain>
</file>

<file path=xl/sharedStrings.xml><?xml version="1.0" encoding="utf-8"?>
<sst xmlns="http://schemas.openxmlformats.org/spreadsheetml/2006/main" count="286" uniqueCount="104">
  <si>
    <t>(P1) - dzierżawa analizatora do badań immunoenzymatycznych i z zakresu chorób zakaźnych i materiały kontrolne do analizatora do badań immunochemicznych</t>
  </si>
  <si>
    <t>LP.</t>
  </si>
  <si>
    <t>Indeks produktu</t>
  </si>
  <si>
    <t>Nazwa producenta</t>
  </si>
  <si>
    <t>Wielkość opakowania</t>
  </si>
  <si>
    <t>Ilość zamawiana</t>
  </si>
  <si>
    <t>VAT %</t>
  </si>
  <si>
    <t>312_03_08</t>
  </si>
  <si>
    <t>dzierżawa analizatora do badań imunnoenzymatycznych i z zakresu chorób zakaźnych</t>
  </si>
  <si>
    <t>mies</t>
  </si>
  <si>
    <t>szt.</t>
  </si>
  <si>
    <t>Razem</t>
  </si>
  <si>
    <t>(P1) odczynniki do badań immunoenzymatycznych i z zakresu chorób zakaźnych</t>
  </si>
  <si>
    <t>anti Cardiolipin IgG</t>
  </si>
  <si>
    <t>anti Cardiolipin IgM</t>
  </si>
  <si>
    <t>anti MPO (pANCA)</t>
  </si>
  <si>
    <t>anti PR3hs (cANCA)</t>
  </si>
  <si>
    <t>anti Transglutaminaza IgA</t>
  </si>
  <si>
    <t>anti Transglutaminaza IgG</t>
  </si>
  <si>
    <t>anti EBV (VCA) igM</t>
  </si>
  <si>
    <t>anti Mycoplasma pneumoniae IgG</t>
  </si>
  <si>
    <t>anti Mycoplasma pneumoniae IgM</t>
  </si>
  <si>
    <t>anti Chlamydia pneumoniae IgA</t>
  </si>
  <si>
    <t>anti Chlamydia pneumoniae IgG</t>
  </si>
  <si>
    <t>anti Chlamydia pneumoniae IgM</t>
  </si>
  <si>
    <t>anti Glikoproteina IgG</t>
  </si>
  <si>
    <t>anti Glikoproteina IgM</t>
  </si>
  <si>
    <t>ANA Screen</t>
  </si>
  <si>
    <t>Reumatoid Factor IgM</t>
  </si>
  <si>
    <t>AMA-M2</t>
  </si>
  <si>
    <t>anti DGP IgA</t>
  </si>
  <si>
    <t>anti DGP IgG</t>
  </si>
  <si>
    <t>anti LKM-1</t>
  </si>
  <si>
    <t>anti Chlamydia trachomatis IgA</t>
  </si>
  <si>
    <t>anti Chlamydia trachomatis IgM</t>
  </si>
  <si>
    <t>anti Fosfolipidowe IgG</t>
  </si>
  <si>
    <t>anti Fosfolipidowe IgM</t>
  </si>
  <si>
    <t>anti-Measles Virus IgM</t>
  </si>
  <si>
    <t>anti-Measles Virus IgG</t>
  </si>
  <si>
    <t>Calprotektyna</t>
  </si>
  <si>
    <t>anti CCP</t>
  </si>
  <si>
    <t>anti dsDNA screen</t>
  </si>
  <si>
    <t>(P2) - dzierżawa analizatora do badań immunochemicznych, materiały kontrolne do analizatora do badań immunochemicznych,materiały eksploatacyjne do analizatora do badań immunochemicznych</t>
  </si>
  <si>
    <t>dzierżawa analizatora do badań immunochemicznych</t>
  </si>
  <si>
    <t>(P2) - odczynniki do analizatora do badań immunochemicznych</t>
  </si>
  <si>
    <t>Toxo IgG</t>
  </si>
  <si>
    <t>Toxo IgM</t>
  </si>
  <si>
    <t>Rubella IgM</t>
  </si>
  <si>
    <t>Rubella IgG</t>
  </si>
  <si>
    <t>HIV</t>
  </si>
  <si>
    <t>anti-HBs</t>
  </si>
  <si>
    <t>HBsAg</t>
  </si>
  <si>
    <t>anti-HBe</t>
  </si>
  <si>
    <t>HBeAg</t>
  </si>
  <si>
    <t>CMV IgM</t>
  </si>
  <si>
    <t>CMV IgG</t>
  </si>
  <si>
    <t>anti-HBc</t>
  </si>
  <si>
    <t>anti-HCV</t>
  </si>
  <si>
    <t>Syphilis</t>
  </si>
  <si>
    <t>(P3) - testy chromatograficzne kasetkowe</t>
  </si>
  <si>
    <t>Test kasetkowy do wykrywania antygenu Chlamydia trachomatis z wymazu z szyjki, cewki, moczu i niezbędnymi akcesoriami do wykonania testu</t>
  </si>
  <si>
    <t>Test kasetkowy do wykrywania p/c VCA, IgG i IgM p/c IgG EBNA i p/c heterofilnych i niezbędnymi akcesoriami do wykonania testu</t>
  </si>
  <si>
    <t>Test kasetkowy do wykrywania przeciwciał przeciw Treponema pallidum w surowicy</t>
  </si>
  <si>
    <t>Test kasetkowy do wykrywania E.coli O157, czulość. 99%, swoistość. 85 %, z kontrolą pozytywną i niezbędnymi akcesoriami do wykonania testu (bulion)</t>
  </si>
  <si>
    <t>Test kasetkowy do wykrywania Calprotektyny 50 + 200, czułość 94%, swoistość 93% i niezbędnymi akcesoriami do wykonania testu</t>
  </si>
  <si>
    <t>Kryteria oceny dla postępowania</t>
  </si>
  <si>
    <t>Nazwa kryterium</t>
  </si>
  <si>
    <t>Wartość kryterium</t>
  </si>
  <si>
    <t>PPAFPPCRITERION-5ddce816d3010148166747</t>
  </si>
  <si>
    <t>PPAPPFORPUBLICPROCUREMENT_0001-5ddce6cdd7876731846413</t>
  </si>
  <si>
    <t>cena</t>
  </si>
  <si>
    <t>PPAFPPCRITERION-5ddce816d3346428375564</t>
  </si>
  <si>
    <t>ocena analizatora</t>
  </si>
  <si>
    <t>PPAFPPCRITERION-5ddce816d33ec989375134</t>
  </si>
  <si>
    <t>ocena użytkownika</t>
  </si>
  <si>
    <t xml:space="preserve">Nazwa dostawcy </t>
  </si>
  <si>
    <t>Przedmiot zamówienia</t>
  </si>
  <si>
    <t>Numer katalogowy towaru/urządzenia</t>
  </si>
  <si>
    <t xml:space="preserve">Nazwa materiału/urzadzenia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</si>
  <si>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</si>
  <si>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</si>
  <si>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</si>
  <si>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</si>
  <si>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</si>
  <si>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Numer katalogowy asortymentu</t>
  </si>
  <si>
    <t xml:space="preserve">Nazwa materiału u dostawcy - pełna nazwa handlowa </t>
  </si>
  <si>
    <t>Zamawiana ilość oznaczeń</t>
  </si>
  <si>
    <t xml:space="preserve">Ilość </t>
  </si>
  <si>
    <t>Przedmiot zamówienia (mat. Kontrolne i eksploatacyjne/dzierżawa</t>
  </si>
  <si>
    <t>Numer katalogowy materiału/urządzenia</t>
  </si>
  <si>
    <r>
      <t xml:space="preserve">Test kasetkowy do wykrywania antygenów Rota, Adenowirusów  (indywidualnie pakowany), czułość  </t>
    </r>
    <r>
      <rPr>
        <sz val="11"/>
        <color rgb="FF000000"/>
        <rFont val="Calibri"/>
        <family val="2"/>
        <charset val="238"/>
      </rPr>
      <t>˃</t>
    </r>
    <r>
      <rPr>
        <sz val="11"/>
        <color rgb="FF000000"/>
        <rFont val="Calibri"/>
      </rPr>
      <t>99%, swoistość ˃99%, z kontrolą pozytywną i niezbędnymi akcesoriami do wykonania testu</t>
    </r>
  </si>
  <si>
    <t>Test kasetkowy do wykrywania antygenów: Rota, Adeno, Astro, Norowirusów (indywidualnie pakowane) czułość˃94%, swoistość˃ 98%, z kontrolą pozytywną I niezbędnymi akcesoriami do wykonania testu</t>
  </si>
  <si>
    <t>Test kasetkowy do wykrywania Toksyny A / B Clostridium difficile z kału, czułość 100 %, swoistość ˃91%, z akcesoriami niezbędnymi do wykonania testu</t>
  </si>
  <si>
    <t>Test kasetkowy do wykrywania antygenu Campylobacter jejuni/coli, czułość ˃98%, swoistość˃ 98% względem hodowli i niezbędnymi akcesoriami do wykoniania testu</t>
  </si>
  <si>
    <t>Test kasetkowy do wykrywania GDH (dehydrogenaza glutaminianowa) Clostridium difficile w kale, czułość testu 100%, swoistość ˃98% względem real time PCR i niezbędnymi akcesoriami do wykonania testu</t>
  </si>
  <si>
    <t>Test kasetkowy do wykrywania antygenu Influenza A I B,  RSV, Adenowirusów z popłuczyn, wymazów i aspiratów  z nosa, czułość ˃95%, swoistość ˃99% z kontrolą pozytywną i niezbędnymi akcesoriami do wykonania testu</t>
  </si>
  <si>
    <t>Test kasetkowy do wykrywania antygenu RSV, Adenowirusów z popłuczyn, wymazów i aspiratów  z nosa, czułość ˃ 95%, swoistość ˃99% z kontrolą pozytywną i niezbędnymi akcesoriami do wykonania testu</t>
  </si>
  <si>
    <t>Test kasetkowy do oznaczania antygenu Streptococcus pyogenes w wymazach z gardła, z kontrolą pozytywną, czułość˃99%, swoistość ˃99% i niezbędnymi akcesoriami do wykonania testu</t>
  </si>
  <si>
    <t>Test kasetkowy do wykrywania antygenu H. pylori w próbkach kału, z kontrolą pozytywną, czułość ˃94% swoistość ˃99% i niezbędnymi akcesoriami do wykonania testu</t>
  </si>
  <si>
    <t>Test kasetkowy do wykrywania Shigella w próbkach kału, czułość˃ 99%, swoistość ˃;99%, z kontrolą pozytywną I niezbędnymi akcesoriami do wykonania testu</t>
  </si>
  <si>
    <t>Test kasetkowy do wykrywania antygenu Norowirusa (genotyp GI GII) w próbkach kału, czułość ˃92%, swoistość ˃98% względem real time PCR i niezbędnymi akcesoriami do wykonania testu</t>
  </si>
  <si>
    <t>Test kasetkowy do wykrywania Yersinia O:3 / O:9  , czułość  ˃99%, swoistość ˃99% z kontrolą pozytywną i niezbędnymi akcesoriami do wykonania testu</t>
  </si>
  <si>
    <t>Test kasetkowy do wykrywania Influenza A i B, czułość ˃99%, swoistość ˃99% z kontrolą pozytywną</t>
  </si>
  <si>
    <t>Przedmiot zamówienia (dzierżawa/mat. Eksploatacyjne i zużywalne)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</si>
</sst>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Continuous" wrapText="1"/>
    </xf>
    <xf numFmtId="0" fontId="0" fillId="0" borderId="3" xfId="0" applyBorder="1" applyAlignment="1">
      <alignment horizontal="centerContinuous"/>
    </xf>
    <xf numFmtId="164" fontId="0" fillId="0" borderId="3" xfId="0" applyNumberFormat="1" applyBorder="1" applyAlignment="1">
      <alignment horizontal="center"/>
    </xf>
    <xf numFmtId="0" fontId="0" fillId="0" borderId="2" xfId="0" applyBorder="1"/>
    <xf numFmtId="0" fontId="3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Continuous"/>
    </xf>
    <xf numFmtId="164" fontId="0" fillId="0" borderId="6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E16" sqref="E1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9" customFormat="1" ht="43.2" x14ac:dyDescent="0.3">
      <c r="A2" s="8" t="s">
        <v>1</v>
      </c>
      <c r="B2" s="8" t="s">
        <v>75</v>
      </c>
      <c r="C2" s="8" t="s">
        <v>2</v>
      </c>
      <c r="D2" s="8" t="s">
        <v>103</v>
      </c>
      <c r="E2" s="8" t="s">
        <v>77</v>
      </c>
      <c r="F2" s="8" t="s">
        <v>78</v>
      </c>
      <c r="G2" s="8" t="s">
        <v>3</v>
      </c>
      <c r="H2" s="8" t="s">
        <v>79</v>
      </c>
      <c r="I2" s="8" t="s">
        <v>4</v>
      </c>
      <c r="J2" s="8" t="s">
        <v>5</v>
      </c>
      <c r="K2" s="8" t="s">
        <v>80</v>
      </c>
      <c r="L2" s="8" t="s">
        <v>81</v>
      </c>
      <c r="M2" s="8" t="s">
        <v>82</v>
      </c>
      <c r="N2" s="8" t="s">
        <v>6</v>
      </c>
      <c r="O2" s="8" t="s">
        <v>83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57.6" x14ac:dyDescent="0.3">
      <c r="A4" s="3">
        <v>1</v>
      </c>
      <c r="B4" s="3"/>
      <c r="C4" s="3" t="s">
        <v>7</v>
      </c>
      <c r="D4" s="5" t="s">
        <v>8</v>
      </c>
      <c r="E4" s="3"/>
      <c r="F4" s="3"/>
      <c r="G4" s="3"/>
      <c r="H4" s="3" t="s">
        <v>9</v>
      </c>
      <c r="I4" s="3"/>
      <c r="J4" s="4">
        <v>36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6" x14ac:dyDescent="0.3">
      <c r="A5" s="3">
        <v>2</v>
      </c>
      <c r="B5" s="3"/>
      <c r="C5" s="3" t="s">
        <v>7</v>
      </c>
      <c r="D5" s="5"/>
      <c r="E5" s="3"/>
      <c r="F5" s="3"/>
      <c r="G5" s="3"/>
      <c r="H5" s="3" t="s">
        <v>10</v>
      </c>
      <c r="I5" s="3"/>
      <c r="J5" s="4">
        <v>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3">
      <c r="A6" s="3">
        <v>3</v>
      </c>
      <c r="B6" s="3"/>
      <c r="C6" s="3" t="s">
        <v>7</v>
      </c>
      <c r="D6" s="5"/>
      <c r="E6" s="3"/>
      <c r="F6" s="3"/>
      <c r="G6" s="3"/>
      <c r="H6" s="3" t="s">
        <v>10</v>
      </c>
      <c r="I6" s="3"/>
      <c r="J6" s="4">
        <v>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3">
      <c r="A7" s="3">
        <v>4</v>
      </c>
      <c r="B7" s="3"/>
      <c r="C7" s="3" t="s">
        <v>7</v>
      </c>
      <c r="D7" s="5"/>
      <c r="E7" s="3"/>
      <c r="F7" s="3"/>
      <c r="G7" s="3"/>
      <c r="H7" s="3" t="s">
        <v>10</v>
      </c>
      <c r="I7" s="3"/>
      <c r="J7" s="4">
        <v>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3">
      <c r="A8" s="3">
        <v>5</v>
      </c>
      <c r="B8" s="3"/>
      <c r="C8" s="3" t="s">
        <v>7</v>
      </c>
      <c r="D8" s="5"/>
      <c r="E8" s="3"/>
      <c r="F8" s="3"/>
      <c r="G8" s="3"/>
      <c r="H8" s="3" t="s">
        <v>10</v>
      </c>
      <c r="I8" s="3"/>
      <c r="J8" s="4">
        <v>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3">
      <c r="A9" s="3">
        <v>6</v>
      </c>
      <c r="B9" s="3"/>
      <c r="C9" s="3" t="s">
        <v>7</v>
      </c>
      <c r="D9" s="5"/>
      <c r="E9" s="3"/>
      <c r="F9" s="3"/>
      <c r="G9" s="3"/>
      <c r="H9" s="3" t="s">
        <v>10</v>
      </c>
      <c r="I9" s="3"/>
      <c r="J9" s="4">
        <v>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3">
      <c r="I10" t="s">
        <v>11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opLeftCell="D7" workbookViewId="0">
      <selection activeCell="I10" sqref="I10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  <col min="16" max="16" width="14.109375" customWidth="1"/>
  </cols>
  <sheetData>
    <row r="1" spans="1:16" ht="18" x14ac:dyDescent="0.35">
      <c r="F1" s="1" t="s">
        <v>12</v>
      </c>
    </row>
    <row r="2" spans="1:16" s="9" customFormat="1" ht="43.2" x14ac:dyDescent="0.3">
      <c r="A2" s="8" t="s">
        <v>1</v>
      </c>
      <c r="B2" s="8" t="s">
        <v>75</v>
      </c>
      <c r="C2" s="8" t="s">
        <v>2</v>
      </c>
      <c r="D2" s="8" t="s">
        <v>76</v>
      </c>
      <c r="E2" s="8" t="s">
        <v>84</v>
      </c>
      <c r="F2" s="8" t="s">
        <v>85</v>
      </c>
      <c r="G2" s="8" t="s">
        <v>3</v>
      </c>
      <c r="H2" s="8" t="s">
        <v>79</v>
      </c>
      <c r="I2" s="8" t="s">
        <v>4</v>
      </c>
      <c r="J2" s="8" t="s">
        <v>87</v>
      </c>
      <c r="K2" s="8" t="s">
        <v>80</v>
      </c>
      <c r="L2" s="8" t="s">
        <v>81</v>
      </c>
      <c r="M2" s="8" t="s">
        <v>82</v>
      </c>
      <c r="N2" s="8" t="s">
        <v>6</v>
      </c>
      <c r="O2" s="10" t="s">
        <v>83</v>
      </c>
      <c r="P2" s="14" t="s">
        <v>86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17">
        <v>10</v>
      </c>
      <c r="K3" s="2">
        <v>11</v>
      </c>
      <c r="L3" s="2">
        <v>12</v>
      </c>
      <c r="M3" s="2">
        <v>13</v>
      </c>
      <c r="N3" s="2">
        <v>14</v>
      </c>
      <c r="O3" s="11">
        <v>15</v>
      </c>
      <c r="P3" s="22">
        <v>16</v>
      </c>
    </row>
    <row r="4" spans="1:16" x14ac:dyDescent="0.3">
      <c r="A4" s="3">
        <v>7</v>
      </c>
      <c r="B4" s="3"/>
      <c r="C4" s="3" t="s">
        <v>7</v>
      </c>
      <c r="D4" s="5" t="s">
        <v>13</v>
      </c>
      <c r="E4" s="3"/>
      <c r="F4" s="3"/>
      <c r="G4" s="3"/>
      <c r="H4" s="3"/>
      <c r="I4" s="15"/>
      <c r="J4" s="13"/>
      <c r="K4" s="16"/>
      <c r="L4" s="4">
        <f t="shared" ref="L4:L32" si="0">K4*((100+N4)/100)</f>
        <v>0</v>
      </c>
      <c r="M4" s="4">
        <f t="shared" ref="M4:M32" si="1">P4*K4</f>
        <v>0</v>
      </c>
      <c r="N4" s="4"/>
      <c r="O4" s="12">
        <f t="shared" ref="O4:O32" si="2">P4*L4</f>
        <v>0</v>
      </c>
      <c r="P4" s="4">
        <v>408</v>
      </c>
    </row>
    <row r="5" spans="1:16" x14ac:dyDescent="0.3">
      <c r="A5" s="3">
        <v>8</v>
      </c>
      <c r="B5" s="3"/>
      <c r="C5" s="3" t="s">
        <v>7</v>
      </c>
      <c r="D5" s="5" t="s">
        <v>14</v>
      </c>
      <c r="E5" s="3"/>
      <c r="F5" s="3"/>
      <c r="G5" s="3"/>
      <c r="H5" s="3"/>
      <c r="I5" s="15"/>
      <c r="J5" s="13"/>
      <c r="K5" s="16"/>
      <c r="L5" s="4">
        <f t="shared" si="0"/>
        <v>0</v>
      </c>
      <c r="M5" s="4">
        <f t="shared" si="1"/>
        <v>0</v>
      </c>
      <c r="N5" s="4"/>
      <c r="O5" s="12">
        <f t="shared" si="2"/>
        <v>0</v>
      </c>
      <c r="P5" s="4">
        <v>408</v>
      </c>
    </row>
    <row r="6" spans="1:16" x14ac:dyDescent="0.3">
      <c r="A6" s="3">
        <v>9</v>
      </c>
      <c r="B6" s="3"/>
      <c r="C6" s="3" t="s">
        <v>7</v>
      </c>
      <c r="D6" s="5" t="s">
        <v>15</v>
      </c>
      <c r="E6" s="3"/>
      <c r="F6" s="3"/>
      <c r="G6" s="3"/>
      <c r="H6" s="3"/>
      <c r="I6" s="15"/>
      <c r="J6" s="13"/>
      <c r="K6" s="16"/>
      <c r="L6" s="4">
        <f t="shared" si="0"/>
        <v>0</v>
      </c>
      <c r="M6" s="4">
        <f t="shared" si="1"/>
        <v>0</v>
      </c>
      <c r="N6" s="4"/>
      <c r="O6" s="12">
        <f t="shared" si="2"/>
        <v>0</v>
      </c>
      <c r="P6" s="4">
        <v>504</v>
      </c>
    </row>
    <row r="7" spans="1:16" x14ac:dyDescent="0.3">
      <c r="A7" s="3">
        <v>10</v>
      </c>
      <c r="B7" s="3"/>
      <c r="C7" s="3" t="s">
        <v>7</v>
      </c>
      <c r="D7" s="5" t="s">
        <v>16</v>
      </c>
      <c r="E7" s="3"/>
      <c r="F7" s="21"/>
      <c r="G7" s="3"/>
      <c r="H7" s="3"/>
      <c r="I7" s="15"/>
      <c r="J7" s="13"/>
      <c r="K7" s="16"/>
      <c r="L7" s="4">
        <f t="shared" si="0"/>
        <v>0</v>
      </c>
      <c r="M7" s="4">
        <f t="shared" si="1"/>
        <v>0</v>
      </c>
      <c r="N7" s="4"/>
      <c r="O7" s="12">
        <f t="shared" si="2"/>
        <v>0</v>
      </c>
      <c r="P7" s="4">
        <v>456</v>
      </c>
    </row>
    <row r="8" spans="1:16" x14ac:dyDescent="0.3">
      <c r="A8" s="3">
        <v>11</v>
      </c>
      <c r="B8" s="3"/>
      <c r="C8" s="3" t="s">
        <v>7</v>
      </c>
      <c r="D8" s="5" t="s">
        <v>17</v>
      </c>
      <c r="E8" s="3"/>
      <c r="F8" s="21"/>
      <c r="G8" s="3"/>
      <c r="H8" s="3"/>
      <c r="I8" s="15"/>
      <c r="J8" s="13"/>
      <c r="K8" s="16"/>
      <c r="L8" s="4">
        <f t="shared" si="0"/>
        <v>0</v>
      </c>
      <c r="M8" s="4">
        <f t="shared" si="1"/>
        <v>0</v>
      </c>
      <c r="N8" s="4"/>
      <c r="O8" s="12">
        <f t="shared" si="2"/>
        <v>0</v>
      </c>
      <c r="P8" s="4">
        <v>1200</v>
      </c>
    </row>
    <row r="9" spans="1:16" x14ac:dyDescent="0.3">
      <c r="A9" s="3">
        <v>12</v>
      </c>
      <c r="B9" s="3"/>
      <c r="C9" s="3" t="s">
        <v>7</v>
      </c>
      <c r="D9" s="5" t="s">
        <v>18</v>
      </c>
      <c r="E9" s="3"/>
      <c r="F9" s="3"/>
      <c r="G9" s="3"/>
      <c r="H9" s="3"/>
      <c r="I9" s="15"/>
      <c r="J9" s="13"/>
      <c r="K9" s="16"/>
      <c r="L9" s="4">
        <f t="shared" si="0"/>
        <v>0</v>
      </c>
      <c r="M9" s="4">
        <f t="shared" si="1"/>
        <v>0</v>
      </c>
      <c r="N9" s="4"/>
      <c r="O9" s="12">
        <f t="shared" si="2"/>
        <v>0</v>
      </c>
      <c r="P9" s="4">
        <v>144</v>
      </c>
    </row>
    <row r="10" spans="1:16" x14ac:dyDescent="0.3">
      <c r="A10" s="3">
        <v>13</v>
      </c>
      <c r="B10" s="3"/>
      <c r="C10" s="3" t="s">
        <v>7</v>
      </c>
      <c r="D10" s="5" t="s">
        <v>19</v>
      </c>
      <c r="E10" s="3"/>
      <c r="F10" s="3"/>
      <c r="G10" s="3"/>
      <c r="H10" s="3"/>
      <c r="I10" s="15"/>
      <c r="J10" s="13"/>
      <c r="K10" s="16"/>
      <c r="L10" s="4">
        <f t="shared" si="0"/>
        <v>0</v>
      </c>
      <c r="M10" s="4">
        <f t="shared" si="1"/>
        <v>0</v>
      </c>
      <c r="N10" s="4"/>
      <c r="O10" s="12">
        <f t="shared" si="2"/>
        <v>0</v>
      </c>
      <c r="P10" s="4">
        <v>768</v>
      </c>
    </row>
    <row r="11" spans="1:16" ht="28.8" x14ac:dyDescent="0.3">
      <c r="A11" s="3">
        <v>14</v>
      </c>
      <c r="B11" s="3"/>
      <c r="C11" s="3" t="s">
        <v>7</v>
      </c>
      <c r="D11" s="5" t="s">
        <v>20</v>
      </c>
      <c r="E11" s="3"/>
      <c r="F11" s="3"/>
      <c r="G11" s="3"/>
      <c r="H11" s="3"/>
      <c r="I11" s="15"/>
      <c r="J11" s="13"/>
      <c r="K11" s="16"/>
      <c r="L11" s="4">
        <f t="shared" si="0"/>
        <v>0</v>
      </c>
      <c r="M11" s="4">
        <f t="shared" si="1"/>
        <v>0</v>
      </c>
      <c r="N11" s="4"/>
      <c r="O11" s="12">
        <f t="shared" si="2"/>
        <v>0</v>
      </c>
      <c r="P11" s="4">
        <v>312</v>
      </c>
    </row>
    <row r="12" spans="1:16" ht="28.8" x14ac:dyDescent="0.3">
      <c r="A12" s="3">
        <v>15</v>
      </c>
      <c r="B12" s="3"/>
      <c r="C12" s="3" t="s">
        <v>7</v>
      </c>
      <c r="D12" s="5" t="s">
        <v>21</v>
      </c>
      <c r="E12" s="3"/>
      <c r="F12" s="3"/>
      <c r="G12" s="3"/>
      <c r="H12" s="3"/>
      <c r="I12" s="15"/>
      <c r="J12" s="13"/>
      <c r="K12" s="16"/>
      <c r="L12" s="4">
        <f t="shared" si="0"/>
        <v>0</v>
      </c>
      <c r="M12" s="4">
        <f t="shared" si="1"/>
        <v>0</v>
      </c>
      <c r="N12" s="4"/>
      <c r="O12" s="12">
        <f t="shared" si="2"/>
        <v>0</v>
      </c>
      <c r="P12" s="4">
        <v>1416</v>
      </c>
    </row>
    <row r="13" spans="1:16" ht="28.8" x14ac:dyDescent="0.3">
      <c r="A13" s="3">
        <v>16</v>
      </c>
      <c r="B13" s="3"/>
      <c r="C13" s="3" t="s">
        <v>7</v>
      </c>
      <c r="D13" s="5" t="s">
        <v>22</v>
      </c>
      <c r="E13" s="3"/>
      <c r="F13" s="3"/>
      <c r="G13" s="3"/>
      <c r="H13" s="3"/>
      <c r="I13" s="15"/>
      <c r="J13" s="13"/>
      <c r="K13" s="16"/>
      <c r="L13" s="4">
        <f t="shared" si="0"/>
        <v>0</v>
      </c>
      <c r="M13" s="4">
        <f t="shared" si="1"/>
        <v>0</v>
      </c>
      <c r="N13" s="4"/>
      <c r="O13" s="12">
        <f t="shared" si="2"/>
        <v>0</v>
      </c>
      <c r="P13" s="4">
        <v>216</v>
      </c>
    </row>
    <row r="14" spans="1:16" ht="28.8" x14ac:dyDescent="0.3">
      <c r="A14" s="3">
        <v>17</v>
      </c>
      <c r="B14" s="3"/>
      <c r="C14" s="3" t="s">
        <v>7</v>
      </c>
      <c r="D14" s="5" t="s">
        <v>23</v>
      </c>
      <c r="E14" s="3"/>
      <c r="F14" s="3"/>
      <c r="G14" s="3"/>
      <c r="H14" s="3"/>
      <c r="I14" s="15"/>
      <c r="J14" s="13"/>
      <c r="K14" s="16"/>
      <c r="L14" s="4">
        <f t="shared" si="0"/>
        <v>0</v>
      </c>
      <c r="M14" s="4">
        <f t="shared" si="1"/>
        <v>0</v>
      </c>
      <c r="N14" s="4"/>
      <c r="O14" s="12">
        <f t="shared" si="2"/>
        <v>0</v>
      </c>
      <c r="P14" s="4">
        <v>216</v>
      </c>
    </row>
    <row r="15" spans="1:16" ht="28.8" x14ac:dyDescent="0.3">
      <c r="A15" s="3">
        <v>18</v>
      </c>
      <c r="B15" s="3"/>
      <c r="C15" s="3" t="s">
        <v>7</v>
      </c>
      <c r="D15" s="5" t="s">
        <v>24</v>
      </c>
      <c r="E15" s="3"/>
      <c r="F15" s="3"/>
      <c r="G15" s="3"/>
      <c r="H15" s="3"/>
      <c r="I15" s="15"/>
      <c r="J15" s="13"/>
      <c r="K15" s="16"/>
      <c r="L15" s="4">
        <f t="shared" si="0"/>
        <v>0</v>
      </c>
      <c r="M15" s="4">
        <f t="shared" si="1"/>
        <v>0</v>
      </c>
      <c r="N15" s="4"/>
      <c r="O15" s="12">
        <f t="shared" si="2"/>
        <v>0</v>
      </c>
      <c r="P15" s="4">
        <v>216</v>
      </c>
    </row>
    <row r="16" spans="1:16" x14ac:dyDescent="0.3">
      <c r="A16" s="3">
        <v>19</v>
      </c>
      <c r="B16" s="3"/>
      <c r="C16" s="3" t="s">
        <v>7</v>
      </c>
      <c r="D16" s="5" t="s">
        <v>25</v>
      </c>
      <c r="E16" s="3"/>
      <c r="F16" s="3"/>
      <c r="G16" s="3"/>
      <c r="H16" s="3"/>
      <c r="I16" s="15"/>
      <c r="J16" s="13"/>
      <c r="K16" s="16"/>
      <c r="L16" s="4">
        <f t="shared" si="0"/>
        <v>0</v>
      </c>
      <c r="M16" s="4">
        <f t="shared" si="1"/>
        <v>0</v>
      </c>
      <c r="N16" s="4"/>
      <c r="O16" s="12">
        <f t="shared" si="2"/>
        <v>0</v>
      </c>
      <c r="P16" s="4">
        <v>432</v>
      </c>
    </row>
    <row r="17" spans="1:16" x14ac:dyDescent="0.3">
      <c r="A17" s="3">
        <v>20</v>
      </c>
      <c r="B17" s="3"/>
      <c r="C17" s="3" t="s">
        <v>7</v>
      </c>
      <c r="D17" s="5" t="s">
        <v>26</v>
      </c>
      <c r="E17" s="3"/>
      <c r="F17" s="3"/>
      <c r="G17" s="3"/>
      <c r="H17" s="3"/>
      <c r="I17" s="15"/>
      <c r="J17" s="13"/>
      <c r="K17" s="16"/>
      <c r="L17" s="4">
        <f t="shared" si="0"/>
        <v>0</v>
      </c>
      <c r="M17" s="4">
        <f t="shared" si="1"/>
        <v>0</v>
      </c>
      <c r="N17" s="4"/>
      <c r="O17" s="12">
        <f t="shared" si="2"/>
        <v>0</v>
      </c>
      <c r="P17" s="4">
        <v>432</v>
      </c>
    </row>
    <row r="18" spans="1:16" x14ac:dyDescent="0.3">
      <c r="A18" s="3">
        <v>21</v>
      </c>
      <c r="B18" s="3"/>
      <c r="C18" s="3" t="s">
        <v>7</v>
      </c>
      <c r="D18" s="5" t="s">
        <v>27</v>
      </c>
      <c r="E18" s="3"/>
      <c r="F18" s="3"/>
      <c r="G18" s="3"/>
      <c r="H18" s="3"/>
      <c r="I18" s="15"/>
      <c r="J18" s="13"/>
      <c r="K18" s="16"/>
      <c r="L18" s="4">
        <f t="shared" si="0"/>
        <v>0</v>
      </c>
      <c r="M18" s="4">
        <f t="shared" si="1"/>
        <v>0</v>
      </c>
      <c r="N18" s="4"/>
      <c r="O18" s="12">
        <f t="shared" si="2"/>
        <v>0</v>
      </c>
      <c r="P18" s="4">
        <v>2016</v>
      </c>
    </row>
    <row r="19" spans="1:16" x14ac:dyDescent="0.3">
      <c r="A19" s="3">
        <v>22</v>
      </c>
      <c r="B19" s="3"/>
      <c r="C19" s="3" t="s">
        <v>7</v>
      </c>
      <c r="D19" s="5" t="s">
        <v>28</v>
      </c>
      <c r="E19" s="3"/>
      <c r="F19" s="3"/>
      <c r="G19" s="3"/>
      <c r="H19" s="3"/>
      <c r="I19" s="15"/>
      <c r="J19" s="13"/>
      <c r="K19" s="16"/>
      <c r="L19" s="4">
        <f t="shared" si="0"/>
        <v>0</v>
      </c>
      <c r="M19" s="4">
        <f t="shared" si="1"/>
        <v>0</v>
      </c>
      <c r="N19" s="4"/>
      <c r="O19" s="12">
        <f t="shared" si="2"/>
        <v>0</v>
      </c>
      <c r="P19" s="4">
        <v>144</v>
      </c>
    </row>
    <row r="20" spans="1:16" x14ac:dyDescent="0.3">
      <c r="A20" s="3">
        <v>23</v>
      </c>
      <c r="B20" s="3"/>
      <c r="C20" s="3" t="s">
        <v>7</v>
      </c>
      <c r="D20" s="5" t="s">
        <v>29</v>
      </c>
      <c r="E20" s="3"/>
      <c r="F20" s="3"/>
      <c r="G20" s="3"/>
      <c r="H20" s="3"/>
      <c r="I20" s="15"/>
      <c r="J20" s="13"/>
      <c r="K20" s="16"/>
      <c r="L20" s="4">
        <f t="shared" si="0"/>
        <v>0</v>
      </c>
      <c r="M20" s="4">
        <f t="shared" si="1"/>
        <v>0</v>
      </c>
      <c r="N20" s="4"/>
      <c r="O20" s="12">
        <f t="shared" si="2"/>
        <v>0</v>
      </c>
      <c r="P20" s="4">
        <v>456</v>
      </c>
    </row>
    <row r="21" spans="1:16" x14ac:dyDescent="0.3">
      <c r="A21" s="3">
        <v>24</v>
      </c>
      <c r="B21" s="3"/>
      <c r="C21" s="3" t="s">
        <v>7</v>
      </c>
      <c r="D21" s="5" t="s">
        <v>30</v>
      </c>
      <c r="E21" s="3"/>
      <c r="F21" s="3"/>
      <c r="G21" s="3"/>
      <c r="H21" s="3"/>
      <c r="I21" s="15"/>
      <c r="J21" s="13"/>
      <c r="K21" s="16"/>
      <c r="L21" s="4">
        <f t="shared" si="0"/>
        <v>0</v>
      </c>
      <c r="M21" s="4">
        <f t="shared" si="1"/>
        <v>0</v>
      </c>
      <c r="N21" s="4"/>
      <c r="O21" s="12">
        <f t="shared" si="2"/>
        <v>0</v>
      </c>
      <c r="P21" s="4">
        <v>144</v>
      </c>
    </row>
    <row r="22" spans="1:16" x14ac:dyDescent="0.3">
      <c r="A22" s="3">
        <v>25</v>
      </c>
      <c r="B22" s="3"/>
      <c r="C22" s="3" t="s">
        <v>7</v>
      </c>
      <c r="D22" s="5" t="s">
        <v>31</v>
      </c>
      <c r="E22" s="3"/>
      <c r="F22" s="3"/>
      <c r="G22" s="3"/>
      <c r="H22" s="3"/>
      <c r="I22" s="15"/>
      <c r="J22" s="13"/>
      <c r="K22" s="16"/>
      <c r="L22" s="4">
        <f t="shared" si="0"/>
        <v>0</v>
      </c>
      <c r="M22" s="4">
        <f t="shared" si="1"/>
        <v>0</v>
      </c>
      <c r="N22" s="4"/>
      <c r="O22" s="12">
        <f t="shared" si="2"/>
        <v>0</v>
      </c>
      <c r="P22" s="4">
        <v>144</v>
      </c>
    </row>
    <row r="23" spans="1:16" x14ac:dyDescent="0.3">
      <c r="A23" s="3">
        <v>26</v>
      </c>
      <c r="B23" s="3"/>
      <c r="C23" s="3" t="s">
        <v>7</v>
      </c>
      <c r="D23" s="5" t="s">
        <v>32</v>
      </c>
      <c r="E23" s="3"/>
      <c r="F23" s="3"/>
      <c r="G23" s="3"/>
      <c r="H23" s="3"/>
      <c r="I23" s="15"/>
      <c r="J23" s="13"/>
      <c r="K23" s="16"/>
      <c r="L23" s="4">
        <f t="shared" si="0"/>
        <v>0</v>
      </c>
      <c r="M23" s="4">
        <f t="shared" si="1"/>
        <v>0</v>
      </c>
      <c r="N23" s="4"/>
      <c r="O23" s="12">
        <f t="shared" si="2"/>
        <v>0</v>
      </c>
      <c r="P23" s="4">
        <v>408</v>
      </c>
    </row>
    <row r="24" spans="1:16" ht="28.8" x14ac:dyDescent="0.3">
      <c r="A24" s="3">
        <v>27</v>
      </c>
      <c r="B24" s="3"/>
      <c r="C24" s="3" t="s">
        <v>7</v>
      </c>
      <c r="D24" s="5" t="s">
        <v>33</v>
      </c>
      <c r="E24" s="3"/>
      <c r="F24" s="3"/>
      <c r="G24" s="3"/>
      <c r="H24" s="3"/>
      <c r="I24" s="15"/>
      <c r="J24" s="13"/>
      <c r="K24" s="16"/>
      <c r="L24" s="4">
        <f t="shared" si="0"/>
        <v>0</v>
      </c>
      <c r="M24" s="4">
        <f t="shared" si="1"/>
        <v>0</v>
      </c>
      <c r="N24" s="4"/>
      <c r="O24" s="12">
        <f t="shared" si="2"/>
        <v>0</v>
      </c>
      <c r="P24" s="4">
        <v>120</v>
      </c>
    </row>
    <row r="25" spans="1:16" ht="28.8" x14ac:dyDescent="0.3">
      <c r="A25" s="3">
        <v>28</v>
      </c>
      <c r="B25" s="3"/>
      <c r="C25" s="3" t="s">
        <v>7</v>
      </c>
      <c r="D25" s="5" t="s">
        <v>34</v>
      </c>
      <c r="E25" s="3"/>
      <c r="F25" s="3"/>
      <c r="G25" s="3"/>
      <c r="H25" s="3"/>
      <c r="I25" s="15"/>
      <c r="J25" s="13"/>
      <c r="K25" s="16"/>
      <c r="L25" s="4">
        <f t="shared" si="0"/>
        <v>0</v>
      </c>
      <c r="M25" s="4">
        <f t="shared" si="1"/>
        <v>0</v>
      </c>
      <c r="N25" s="4"/>
      <c r="O25" s="12">
        <f t="shared" si="2"/>
        <v>0</v>
      </c>
      <c r="P25" s="4">
        <v>120</v>
      </c>
    </row>
    <row r="26" spans="1:16" x14ac:dyDescent="0.3">
      <c r="A26" s="3">
        <v>29</v>
      </c>
      <c r="B26" s="3"/>
      <c r="C26" s="3" t="s">
        <v>7</v>
      </c>
      <c r="D26" s="5" t="s">
        <v>35</v>
      </c>
      <c r="E26" s="3"/>
      <c r="F26" s="3"/>
      <c r="G26" s="3"/>
      <c r="H26" s="3"/>
      <c r="I26" s="15"/>
      <c r="J26" s="13"/>
      <c r="K26" s="16"/>
      <c r="L26" s="4">
        <f t="shared" si="0"/>
        <v>0</v>
      </c>
      <c r="M26" s="4">
        <f t="shared" si="1"/>
        <v>0</v>
      </c>
      <c r="N26" s="4"/>
      <c r="O26" s="12">
        <f t="shared" si="2"/>
        <v>0</v>
      </c>
      <c r="P26" s="4">
        <v>288</v>
      </c>
    </row>
    <row r="27" spans="1:16" x14ac:dyDescent="0.3">
      <c r="A27" s="3">
        <v>30</v>
      </c>
      <c r="B27" s="3"/>
      <c r="C27" s="3" t="s">
        <v>7</v>
      </c>
      <c r="D27" s="5" t="s">
        <v>36</v>
      </c>
      <c r="E27" s="3"/>
      <c r="F27" s="3"/>
      <c r="G27" s="3"/>
      <c r="H27" s="3"/>
      <c r="I27" s="15"/>
      <c r="J27" s="13"/>
      <c r="K27" s="16"/>
      <c r="L27" s="4">
        <f t="shared" si="0"/>
        <v>0</v>
      </c>
      <c r="M27" s="4">
        <f t="shared" si="1"/>
        <v>0</v>
      </c>
      <c r="N27" s="4"/>
      <c r="O27" s="12">
        <f t="shared" si="2"/>
        <v>0</v>
      </c>
      <c r="P27" s="4">
        <v>288</v>
      </c>
    </row>
    <row r="28" spans="1:16" x14ac:dyDescent="0.3">
      <c r="A28" s="3">
        <v>31</v>
      </c>
      <c r="B28" s="3"/>
      <c r="C28" s="3" t="s">
        <v>7</v>
      </c>
      <c r="D28" s="5" t="s">
        <v>37</v>
      </c>
      <c r="E28" s="3"/>
      <c r="F28" s="3"/>
      <c r="G28" s="3"/>
      <c r="H28" s="3"/>
      <c r="I28" s="15"/>
      <c r="J28" s="13"/>
      <c r="K28" s="16"/>
      <c r="L28" s="4">
        <f t="shared" si="0"/>
        <v>0</v>
      </c>
      <c r="M28" s="4">
        <f t="shared" si="1"/>
        <v>0</v>
      </c>
      <c r="N28" s="4"/>
      <c r="O28" s="12">
        <f t="shared" si="2"/>
        <v>0</v>
      </c>
      <c r="P28" s="4">
        <v>120</v>
      </c>
    </row>
    <row r="29" spans="1:16" x14ac:dyDescent="0.3">
      <c r="A29" s="3">
        <v>32</v>
      </c>
      <c r="B29" s="3"/>
      <c r="C29" s="3" t="s">
        <v>7</v>
      </c>
      <c r="D29" s="5" t="s">
        <v>38</v>
      </c>
      <c r="E29" s="3"/>
      <c r="F29" s="3"/>
      <c r="G29" s="3"/>
      <c r="H29" s="3"/>
      <c r="I29" s="15"/>
      <c r="J29" s="13"/>
      <c r="K29" s="16"/>
      <c r="L29" s="4">
        <f t="shared" si="0"/>
        <v>0</v>
      </c>
      <c r="M29" s="4">
        <f t="shared" si="1"/>
        <v>0</v>
      </c>
      <c r="N29" s="4"/>
      <c r="O29" s="12">
        <f t="shared" si="2"/>
        <v>0</v>
      </c>
      <c r="P29" s="4">
        <v>408</v>
      </c>
    </row>
    <row r="30" spans="1:16" x14ac:dyDescent="0.3">
      <c r="A30" s="3">
        <v>33</v>
      </c>
      <c r="B30" s="3"/>
      <c r="C30" s="3" t="s">
        <v>7</v>
      </c>
      <c r="D30" s="5" t="s">
        <v>39</v>
      </c>
      <c r="E30" s="3"/>
      <c r="F30" s="3"/>
      <c r="G30" s="3"/>
      <c r="H30" s="3"/>
      <c r="I30" s="15"/>
      <c r="J30" s="13"/>
      <c r="K30" s="16"/>
      <c r="L30" s="4">
        <f t="shared" si="0"/>
        <v>0</v>
      </c>
      <c r="M30" s="4">
        <f t="shared" si="1"/>
        <v>0</v>
      </c>
      <c r="N30" s="4"/>
      <c r="O30" s="12">
        <f t="shared" si="2"/>
        <v>0</v>
      </c>
      <c r="P30" s="4">
        <v>216</v>
      </c>
    </row>
    <row r="31" spans="1:16" x14ac:dyDescent="0.3">
      <c r="A31" s="3">
        <v>34</v>
      </c>
      <c r="B31" s="3"/>
      <c r="C31" s="3" t="s">
        <v>7</v>
      </c>
      <c r="D31" s="5" t="s">
        <v>40</v>
      </c>
      <c r="E31" s="3"/>
      <c r="F31" s="3"/>
      <c r="G31" s="3"/>
      <c r="H31" s="3"/>
      <c r="I31" s="15"/>
      <c r="J31" s="13"/>
      <c r="K31" s="16"/>
      <c r="L31" s="4">
        <f t="shared" si="0"/>
        <v>0</v>
      </c>
      <c r="M31" s="4">
        <f t="shared" si="1"/>
        <v>0</v>
      </c>
      <c r="N31" s="4"/>
      <c r="O31" s="12">
        <f t="shared" si="2"/>
        <v>0</v>
      </c>
      <c r="P31" s="4">
        <v>1200</v>
      </c>
    </row>
    <row r="32" spans="1:16" x14ac:dyDescent="0.3">
      <c r="A32" s="3">
        <v>35</v>
      </c>
      <c r="B32" s="3"/>
      <c r="C32" s="3" t="s">
        <v>7</v>
      </c>
      <c r="D32" s="5" t="s">
        <v>41</v>
      </c>
      <c r="E32" s="3"/>
      <c r="F32" s="3"/>
      <c r="G32" s="3"/>
      <c r="H32" s="3"/>
      <c r="I32" s="15"/>
      <c r="J32" s="13"/>
      <c r="K32" s="16"/>
      <c r="L32" s="4">
        <f t="shared" si="0"/>
        <v>0</v>
      </c>
      <c r="M32" s="4">
        <f t="shared" si="1"/>
        <v>0</v>
      </c>
      <c r="N32" s="4"/>
      <c r="O32" s="12">
        <f t="shared" si="2"/>
        <v>0</v>
      </c>
      <c r="P32" s="4">
        <v>600</v>
      </c>
    </row>
    <row r="33" spans="9:16" x14ac:dyDescent="0.3">
      <c r="I33" t="s">
        <v>11</v>
      </c>
      <c r="J33" s="18"/>
      <c r="K33" s="4"/>
      <c r="L33" s="4"/>
      <c r="M33" s="4">
        <f>SUM(M4:M32)</f>
        <v>0</v>
      </c>
      <c r="N33" s="4"/>
      <c r="O33" s="4">
        <f>SUM(O4:O32)</f>
        <v>0</v>
      </c>
      <c r="P33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6"/>
  <sheetViews>
    <sheetView tabSelected="1" workbookViewId="0">
      <selection activeCell="E12" sqref="E1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42</v>
      </c>
    </row>
    <row r="2" spans="1:15" s="9" customFormat="1" ht="43.2" x14ac:dyDescent="0.3">
      <c r="A2" s="8" t="s">
        <v>1</v>
      </c>
      <c r="B2" s="8" t="s">
        <v>75</v>
      </c>
      <c r="C2" s="8" t="s">
        <v>2</v>
      </c>
      <c r="D2" s="8" t="s">
        <v>88</v>
      </c>
      <c r="E2" s="8" t="s">
        <v>89</v>
      </c>
      <c r="F2" s="8" t="s">
        <v>78</v>
      </c>
      <c r="G2" s="8" t="s">
        <v>3</v>
      </c>
      <c r="H2" s="8" t="s">
        <v>79</v>
      </c>
      <c r="I2" s="8" t="s">
        <v>4</v>
      </c>
      <c r="J2" s="8" t="s">
        <v>5</v>
      </c>
      <c r="K2" s="8" t="s">
        <v>80</v>
      </c>
      <c r="L2" s="8" t="s">
        <v>81</v>
      </c>
      <c r="M2" s="8" t="s">
        <v>82</v>
      </c>
      <c r="N2" s="8" t="s">
        <v>6</v>
      </c>
      <c r="O2" s="8" t="s">
        <v>83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3">
        <v>36</v>
      </c>
      <c r="B4" s="3"/>
      <c r="C4" s="3" t="s">
        <v>7</v>
      </c>
      <c r="D4" s="5"/>
      <c r="E4" s="3"/>
      <c r="F4" s="3"/>
      <c r="G4" s="3"/>
      <c r="H4" s="3"/>
      <c r="I4" s="3"/>
      <c r="J4" s="4">
        <v>0</v>
      </c>
      <c r="K4" s="4"/>
      <c r="L4" s="4">
        <f t="shared" ref="L4:L35" si="0">K4*((100+N4)/100)</f>
        <v>0</v>
      </c>
      <c r="M4" s="4">
        <f t="shared" ref="M4:M35" si="1">J4*K4</f>
        <v>0</v>
      </c>
      <c r="N4" s="4"/>
      <c r="O4" s="4">
        <f t="shared" ref="O4:O35" si="2">J4*L4</f>
        <v>0</v>
      </c>
    </row>
    <row r="5" spans="1:15" x14ac:dyDescent="0.3">
      <c r="A5" s="3">
        <v>37</v>
      </c>
      <c r="B5" s="3"/>
      <c r="C5" s="3" t="s">
        <v>7</v>
      </c>
      <c r="D5" s="5"/>
      <c r="E5" s="3"/>
      <c r="F5" s="3"/>
      <c r="G5" s="3"/>
      <c r="H5" s="3"/>
      <c r="I5" s="3"/>
      <c r="J5" s="4">
        <v>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3">
      <c r="A6" s="3">
        <v>38</v>
      </c>
      <c r="B6" s="3"/>
      <c r="C6" s="3" t="s">
        <v>7</v>
      </c>
      <c r="D6" s="5"/>
      <c r="E6" s="3"/>
      <c r="F6" s="3"/>
      <c r="G6" s="3"/>
      <c r="H6" s="3"/>
      <c r="I6" s="3"/>
      <c r="J6" s="4">
        <v>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3">
      <c r="A7" s="3">
        <v>39</v>
      </c>
      <c r="B7" s="3"/>
      <c r="C7" s="3" t="s">
        <v>7</v>
      </c>
      <c r="D7" s="5"/>
      <c r="E7" s="3"/>
      <c r="F7" s="3"/>
      <c r="G7" s="3"/>
      <c r="H7" s="3"/>
      <c r="I7" s="3"/>
      <c r="J7" s="4">
        <v>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3">
      <c r="A8" s="3">
        <v>40</v>
      </c>
      <c r="B8" s="3"/>
      <c r="C8" s="3" t="s">
        <v>7</v>
      </c>
      <c r="D8" s="5"/>
      <c r="E8" s="3"/>
      <c r="F8" s="3"/>
      <c r="G8" s="3"/>
      <c r="H8" s="3"/>
      <c r="I8" s="3"/>
      <c r="J8" s="4">
        <v>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3">
      <c r="A9" s="3">
        <v>41</v>
      </c>
      <c r="B9" s="3"/>
      <c r="C9" s="3" t="s">
        <v>7</v>
      </c>
      <c r="D9" s="5"/>
      <c r="E9" s="3"/>
      <c r="F9" s="3"/>
      <c r="G9" s="3"/>
      <c r="H9" s="3"/>
      <c r="I9" s="3"/>
      <c r="J9" s="4">
        <v>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3">
      <c r="A10" s="3">
        <v>42</v>
      </c>
      <c r="B10" s="3"/>
      <c r="C10" s="3" t="s">
        <v>7</v>
      </c>
      <c r="D10" s="5"/>
      <c r="E10" s="3"/>
      <c r="F10" s="3"/>
      <c r="G10" s="3"/>
      <c r="H10" s="3"/>
      <c r="I10" s="3"/>
      <c r="J10" s="4">
        <v>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3">
      <c r="A11" s="3">
        <v>43</v>
      </c>
      <c r="B11" s="3"/>
      <c r="C11" s="3" t="s">
        <v>7</v>
      </c>
      <c r="D11" s="5"/>
      <c r="E11" s="3"/>
      <c r="F11" s="3"/>
      <c r="G11" s="3"/>
      <c r="H11" s="3"/>
      <c r="I11" s="3"/>
      <c r="J11" s="4">
        <v>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3">
      <c r="A12" s="3">
        <v>44</v>
      </c>
      <c r="B12" s="3"/>
      <c r="C12" s="3" t="s">
        <v>7</v>
      </c>
      <c r="D12" s="5"/>
      <c r="E12" s="3"/>
      <c r="F12" s="3"/>
      <c r="G12" s="3"/>
      <c r="H12" s="3"/>
      <c r="I12" s="3"/>
      <c r="J12" s="4">
        <v>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3">
      <c r="A13" s="3">
        <v>45</v>
      </c>
      <c r="B13" s="3"/>
      <c r="C13" s="3" t="s">
        <v>7</v>
      </c>
      <c r="D13" s="5"/>
      <c r="E13" s="3"/>
      <c r="F13" s="3"/>
      <c r="G13" s="3"/>
      <c r="H13" s="3"/>
      <c r="I13" s="3"/>
      <c r="J13" s="4">
        <v>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3">
      <c r="A14" s="3">
        <v>46</v>
      </c>
      <c r="B14" s="3"/>
      <c r="C14" s="3" t="s">
        <v>7</v>
      </c>
      <c r="D14" s="5"/>
      <c r="E14" s="3"/>
      <c r="F14" s="3"/>
      <c r="G14" s="3"/>
      <c r="H14" s="3"/>
      <c r="I14" s="3"/>
      <c r="J14" s="4">
        <v>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3">
      <c r="A15" s="3">
        <v>47</v>
      </c>
      <c r="B15" s="3"/>
      <c r="C15" s="3" t="s">
        <v>7</v>
      </c>
      <c r="D15" s="5"/>
      <c r="E15" s="3"/>
      <c r="F15" s="3"/>
      <c r="G15" s="3"/>
      <c r="H15" s="3"/>
      <c r="I15" s="3"/>
      <c r="J15" s="4">
        <v>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3">
      <c r="A16" s="3">
        <v>48</v>
      </c>
      <c r="B16" s="3"/>
      <c r="C16" s="3" t="s">
        <v>7</v>
      </c>
      <c r="D16" s="5"/>
      <c r="E16" s="3"/>
      <c r="F16" s="3"/>
      <c r="G16" s="3"/>
      <c r="H16" s="3"/>
      <c r="I16" s="3"/>
      <c r="J16" s="4">
        <v>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3">
      <c r="A17" s="3">
        <v>49</v>
      </c>
      <c r="B17" s="3"/>
      <c r="C17" s="3" t="s">
        <v>7</v>
      </c>
      <c r="D17" s="5"/>
      <c r="E17" s="3"/>
      <c r="F17" s="3"/>
      <c r="G17" s="3"/>
      <c r="H17" s="3"/>
      <c r="I17" s="3"/>
      <c r="J17" s="4">
        <v>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3">
      <c r="A18" s="3">
        <v>50</v>
      </c>
      <c r="B18" s="3"/>
      <c r="C18" s="3" t="s">
        <v>7</v>
      </c>
      <c r="D18" s="5"/>
      <c r="E18" s="3"/>
      <c r="F18" s="3"/>
      <c r="G18" s="3"/>
      <c r="H18" s="3"/>
      <c r="I18" s="3"/>
      <c r="J18" s="4">
        <v>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3">
      <c r="A19" s="3">
        <v>51</v>
      </c>
      <c r="B19" s="3"/>
      <c r="C19" s="3" t="s">
        <v>7</v>
      </c>
      <c r="D19" s="5"/>
      <c r="E19" s="3"/>
      <c r="F19" s="3"/>
      <c r="G19" s="3"/>
      <c r="H19" s="3"/>
      <c r="I19" s="3"/>
      <c r="J19" s="4">
        <v>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3">
      <c r="A20" s="3">
        <v>52</v>
      </c>
      <c r="B20" s="3"/>
      <c r="C20" s="3" t="s">
        <v>7</v>
      </c>
      <c r="D20" s="5"/>
      <c r="E20" s="3"/>
      <c r="F20" s="3"/>
      <c r="G20" s="3"/>
      <c r="H20" s="3"/>
      <c r="I20" s="3"/>
      <c r="J20" s="4">
        <v>1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3">
      <c r="A21" s="3">
        <v>53</v>
      </c>
      <c r="B21" s="3"/>
      <c r="C21" s="3" t="s">
        <v>7</v>
      </c>
      <c r="D21" s="5"/>
      <c r="E21" s="3"/>
      <c r="F21" s="3"/>
      <c r="G21" s="3"/>
      <c r="H21" s="3"/>
      <c r="I21" s="3"/>
      <c r="J21" s="4">
        <v>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3">
      <c r="A22" s="3">
        <v>54</v>
      </c>
      <c r="B22" s="3"/>
      <c r="C22" s="3" t="s">
        <v>7</v>
      </c>
      <c r="D22" s="5"/>
      <c r="E22" s="3"/>
      <c r="F22" s="3"/>
      <c r="G22" s="3"/>
      <c r="H22" s="3"/>
      <c r="I22" s="3"/>
      <c r="J22" s="4">
        <v>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3">
      <c r="A23" s="3">
        <v>55</v>
      </c>
      <c r="B23" s="3"/>
      <c r="C23" s="3" t="s">
        <v>7</v>
      </c>
      <c r="D23" s="5"/>
      <c r="E23" s="3"/>
      <c r="F23" s="3"/>
      <c r="G23" s="3"/>
      <c r="H23" s="3"/>
      <c r="I23" s="3"/>
      <c r="J23" s="4">
        <v>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3">
      <c r="A24" s="3">
        <v>56</v>
      </c>
      <c r="B24" s="3"/>
      <c r="C24" s="3" t="s">
        <v>7</v>
      </c>
      <c r="D24" s="5"/>
      <c r="E24" s="3"/>
      <c r="F24" s="3"/>
      <c r="G24" s="3"/>
      <c r="H24" s="3"/>
      <c r="I24" s="3"/>
      <c r="J24" s="4">
        <v>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3">
      <c r="A25" s="3">
        <v>57</v>
      </c>
      <c r="B25" s="3"/>
      <c r="C25" s="3" t="s">
        <v>7</v>
      </c>
      <c r="D25" s="5"/>
      <c r="E25" s="3"/>
      <c r="F25" s="3"/>
      <c r="G25" s="3"/>
      <c r="H25" s="3"/>
      <c r="I25" s="3"/>
      <c r="J25" s="4">
        <v>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3">
      <c r="A26" s="3">
        <v>58</v>
      </c>
      <c r="B26" s="3"/>
      <c r="C26" s="3" t="s">
        <v>7</v>
      </c>
      <c r="D26" s="5"/>
      <c r="E26" s="3"/>
      <c r="F26" s="3"/>
      <c r="G26" s="3"/>
      <c r="H26" s="3"/>
      <c r="I26" s="3"/>
      <c r="J26" s="4">
        <v>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3">
      <c r="A27" s="3">
        <v>59</v>
      </c>
      <c r="B27" s="3"/>
      <c r="C27" s="3" t="s">
        <v>7</v>
      </c>
      <c r="D27" s="5"/>
      <c r="E27" s="3"/>
      <c r="F27" s="3"/>
      <c r="G27" s="3"/>
      <c r="H27" s="3"/>
      <c r="I27" s="3"/>
      <c r="J27" s="4">
        <v>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3">
      <c r="A28" s="3">
        <v>60</v>
      </c>
      <c r="B28" s="3"/>
      <c r="C28" s="3" t="s">
        <v>7</v>
      </c>
      <c r="D28" s="5"/>
      <c r="E28" s="3"/>
      <c r="F28" s="3"/>
      <c r="G28" s="3"/>
      <c r="H28" s="3"/>
      <c r="I28" s="3"/>
      <c r="J28" s="4">
        <v>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3">
      <c r="A29" s="3">
        <v>61</v>
      </c>
      <c r="B29" s="3"/>
      <c r="C29" s="3" t="s">
        <v>7</v>
      </c>
      <c r="D29" s="5"/>
      <c r="E29" s="3"/>
      <c r="F29" s="3"/>
      <c r="G29" s="3"/>
      <c r="H29" s="3"/>
      <c r="I29" s="3"/>
      <c r="J29" s="4">
        <v>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3">
      <c r="A30" s="3">
        <v>62</v>
      </c>
      <c r="B30" s="3"/>
      <c r="C30" s="3" t="s">
        <v>7</v>
      </c>
      <c r="D30" s="5"/>
      <c r="E30" s="3"/>
      <c r="F30" s="3"/>
      <c r="G30" s="3"/>
      <c r="H30" s="3"/>
      <c r="I30" s="3"/>
      <c r="J30" s="4">
        <v>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3">
      <c r="A31" s="3">
        <v>63</v>
      </c>
      <c r="B31" s="3"/>
      <c r="C31" s="3" t="s">
        <v>7</v>
      </c>
      <c r="D31" s="5"/>
      <c r="E31" s="3"/>
      <c r="F31" s="3"/>
      <c r="G31" s="3"/>
      <c r="H31" s="3"/>
      <c r="I31" s="3"/>
      <c r="J31" s="4">
        <v>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3">
      <c r="A32" s="3">
        <v>64</v>
      </c>
      <c r="B32" s="3"/>
      <c r="C32" s="3" t="s">
        <v>7</v>
      </c>
      <c r="D32" s="5"/>
      <c r="E32" s="3"/>
      <c r="F32" s="3"/>
      <c r="G32" s="3"/>
      <c r="H32" s="3"/>
      <c r="I32" s="3"/>
      <c r="J32" s="4">
        <v>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x14ac:dyDescent="0.3">
      <c r="A33" s="3">
        <v>65</v>
      </c>
      <c r="B33" s="3"/>
      <c r="C33" s="3" t="s">
        <v>7</v>
      </c>
      <c r="D33" s="5"/>
      <c r="E33" s="3"/>
      <c r="F33" s="3"/>
      <c r="G33" s="3"/>
      <c r="H33" s="3"/>
      <c r="I33" s="3"/>
      <c r="J33" s="4">
        <v>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x14ac:dyDescent="0.3">
      <c r="A34" s="3">
        <v>66</v>
      </c>
      <c r="B34" s="3"/>
      <c r="C34" s="3" t="s">
        <v>7</v>
      </c>
      <c r="D34" s="5"/>
      <c r="E34" s="3"/>
      <c r="F34" s="3"/>
      <c r="G34" s="3"/>
      <c r="H34" s="3"/>
      <c r="I34" s="3"/>
      <c r="J34" s="4">
        <v>0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ht="28.8" x14ac:dyDescent="0.3">
      <c r="A35" s="3">
        <v>67</v>
      </c>
      <c r="B35" s="3"/>
      <c r="C35" s="3" t="s">
        <v>7</v>
      </c>
      <c r="D35" s="5" t="s">
        <v>43</v>
      </c>
      <c r="E35" s="3"/>
      <c r="F35" s="3"/>
      <c r="G35" s="3"/>
      <c r="H35" s="19" t="s">
        <v>9</v>
      </c>
      <c r="I35" s="3"/>
      <c r="J35" s="4">
        <v>36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x14ac:dyDescent="0.3">
      <c r="I36" t="s">
        <v>11</v>
      </c>
      <c r="J36" s="4"/>
      <c r="K36" s="4"/>
      <c r="L36" s="4"/>
      <c r="M36" s="4">
        <f>SUM(M4:M35)</f>
        <v>0</v>
      </c>
      <c r="N36" s="4"/>
      <c r="O36" s="4">
        <f>SUM(O4:O35)</f>
        <v>0</v>
      </c>
      <c r="P3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topLeftCell="D1" workbookViewId="0">
      <selection activeCell="H12" sqref="H1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  <col min="16" max="16" width="14.109375" customWidth="1"/>
  </cols>
  <sheetData>
    <row r="1" spans="1:16" ht="18" x14ac:dyDescent="0.35">
      <c r="F1" s="1" t="s">
        <v>44</v>
      </c>
    </row>
    <row r="2" spans="1:16" s="9" customFormat="1" ht="43.2" x14ac:dyDescent="0.3">
      <c r="A2" s="8" t="s">
        <v>1</v>
      </c>
      <c r="B2" s="8" t="s">
        <v>75</v>
      </c>
      <c r="C2" s="8" t="s">
        <v>2</v>
      </c>
      <c r="D2" s="8" t="s">
        <v>76</v>
      </c>
      <c r="E2" s="8" t="s">
        <v>84</v>
      </c>
      <c r="F2" s="8" t="s">
        <v>85</v>
      </c>
      <c r="G2" s="8" t="s">
        <v>3</v>
      </c>
      <c r="H2" s="8" t="s">
        <v>79</v>
      </c>
      <c r="I2" s="8" t="s">
        <v>4</v>
      </c>
      <c r="J2" s="8" t="s">
        <v>87</v>
      </c>
      <c r="K2" s="8" t="s">
        <v>80</v>
      </c>
      <c r="L2" s="8" t="s">
        <v>81</v>
      </c>
      <c r="M2" s="8" t="s">
        <v>82</v>
      </c>
      <c r="N2" s="8" t="s">
        <v>6</v>
      </c>
      <c r="O2" s="10" t="s">
        <v>83</v>
      </c>
      <c r="P2" s="14" t="s">
        <v>86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17">
        <v>10</v>
      </c>
      <c r="K3" s="2">
        <v>11</v>
      </c>
      <c r="L3" s="2">
        <v>12</v>
      </c>
      <c r="M3" s="2">
        <v>13</v>
      </c>
      <c r="N3" s="2">
        <v>14</v>
      </c>
      <c r="O3" s="11">
        <v>15</v>
      </c>
      <c r="P3" s="20">
        <v>16</v>
      </c>
    </row>
    <row r="4" spans="1:16" x14ac:dyDescent="0.3">
      <c r="A4" s="3">
        <v>68</v>
      </c>
      <c r="B4" s="3"/>
      <c r="C4" s="3" t="s">
        <v>7</v>
      </c>
      <c r="D4" s="5" t="s">
        <v>45</v>
      </c>
      <c r="E4" s="3"/>
      <c r="F4" s="3"/>
      <c r="G4" s="3"/>
      <c r="H4" s="3"/>
      <c r="I4" s="15"/>
      <c r="J4" s="13"/>
      <c r="K4" s="16"/>
      <c r="L4" s="4">
        <f t="shared" ref="L4:L17" si="0">K4*((100+N4)/100)</f>
        <v>0</v>
      </c>
      <c r="M4" s="4">
        <f t="shared" ref="M4:M17" si="1">P4*K4</f>
        <v>0</v>
      </c>
      <c r="N4" s="4"/>
      <c r="O4" s="12">
        <f t="shared" ref="O4:O17" si="2">P4*L4</f>
        <v>0</v>
      </c>
      <c r="P4" s="4">
        <v>3000</v>
      </c>
    </row>
    <row r="5" spans="1:16" x14ac:dyDescent="0.3">
      <c r="A5" s="3">
        <v>69</v>
      </c>
      <c r="B5" s="3"/>
      <c r="C5" s="3" t="s">
        <v>7</v>
      </c>
      <c r="D5" s="5" t="s">
        <v>46</v>
      </c>
      <c r="E5" s="3"/>
      <c r="F5" s="3"/>
      <c r="G5" s="3"/>
      <c r="H5" s="3"/>
      <c r="I5" s="15"/>
      <c r="J5" s="13"/>
      <c r="K5" s="16"/>
      <c r="L5" s="4">
        <f t="shared" si="0"/>
        <v>0</v>
      </c>
      <c r="M5" s="4">
        <f t="shared" si="1"/>
        <v>0</v>
      </c>
      <c r="N5" s="4"/>
      <c r="O5" s="12">
        <f t="shared" si="2"/>
        <v>0</v>
      </c>
      <c r="P5" s="4">
        <v>3300</v>
      </c>
    </row>
    <row r="6" spans="1:16" x14ac:dyDescent="0.3">
      <c r="A6" s="3">
        <v>70</v>
      </c>
      <c r="B6" s="3"/>
      <c r="C6" s="3" t="s">
        <v>7</v>
      </c>
      <c r="D6" s="5" t="s">
        <v>47</v>
      </c>
      <c r="E6" s="3"/>
      <c r="F6" s="3"/>
      <c r="G6" s="3"/>
      <c r="H6" s="3"/>
      <c r="I6" s="15"/>
      <c r="J6" s="13"/>
      <c r="K6" s="16"/>
      <c r="L6" s="4">
        <f t="shared" si="0"/>
        <v>0</v>
      </c>
      <c r="M6" s="4">
        <f t="shared" si="1"/>
        <v>0</v>
      </c>
      <c r="N6" s="4"/>
      <c r="O6" s="12">
        <f t="shared" si="2"/>
        <v>0</v>
      </c>
      <c r="P6" s="4">
        <v>1500</v>
      </c>
    </row>
    <row r="7" spans="1:16" x14ac:dyDescent="0.3">
      <c r="A7" s="3">
        <v>71</v>
      </c>
      <c r="B7" s="3"/>
      <c r="C7" s="3" t="s">
        <v>7</v>
      </c>
      <c r="D7" s="5" t="s">
        <v>48</v>
      </c>
      <c r="E7" s="3"/>
      <c r="F7" s="3"/>
      <c r="G7" s="3"/>
      <c r="H7" s="3"/>
      <c r="I7" s="15"/>
      <c r="J7" s="13"/>
      <c r="K7" s="16"/>
      <c r="L7" s="4">
        <f t="shared" si="0"/>
        <v>0</v>
      </c>
      <c r="M7" s="4">
        <f t="shared" si="1"/>
        <v>0</v>
      </c>
      <c r="N7" s="4"/>
      <c r="O7" s="12">
        <f t="shared" si="2"/>
        <v>0</v>
      </c>
      <c r="P7" s="4">
        <v>1600</v>
      </c>
    </row>
    <row r="8" spans="1:16" x14ac:dyDescent="0.3">
      <c r="A8" s="3">
        <v>72</v>
      </c>
      <c r="B8" s="3"/>
      <c r="C8" s="3" t="s">
        <v>7</v>
      </c>
      <c r="D8" s="5" t="s">
        <v>49</v>
      </c>
      <c r="E8" s="3"/>
      <c r="F8" s="3"/>
      <c r="G8" s="3"/>
      <c r="H8" s="3"/>
      <c r="I8" s="15"/>
      <c r="J8" s="13"/>
      <c r="K8" s="16"/>
      <c r="L8" s="4">
        <f t="shared" si="0"/>
        <v>0</v>
      </c>
      <c r="M8" s="4">
        <f t="shared" si="1"/>
        <v>0</v>
      </c>
      <c r="N8" s="4"/>
      <c r="O8" s="12">
        <f t="shared" si="2"/>
        <v>0</v>
      </c>
      <c r="P8" s="4">
        <v>5000</v>
      </c>
    </row>
    <row r="9" spans="1:16" x14ac:dyDescent="0.3">
      <c r="A9" s="3">
        <v>73</v>
      </c>
      <c r="B9" s="3"/>
      <c r="C9" s="3" t="s">
        <v>7</v>
      </c>
      <c r="D9" s="5" t="s">
        <v>50</v>
      </c>
      <c r="E9" s="3"/>
      <c r="F9" s="3"/>
      <c r="G9" s="3"/>
      <c r="H9" s="3"/>
      <c r="I9" s="15"/>
      <c r="J9" s="13"/>
      <c r="K9" s="16"/>
      <c r="L9" s="4">
        <f t="shared" si="0"/>
        <v>0</v>
      </c>
      <c r="M9" s="4">
        <f t="shared" si="1"/>
        <v>0</v>
      </c>
      <c r="N9" s="4"/>
      <c r="O9" s="12">
        <f t="shared" si="2"/>
        <v>0</v>
      </c>
      <c r="P9" s="4">
        <v>1400</v>
      </c>
    </row>
    <row r="10" spans="1:16" x14ac:dyDescent="0.3">
      <c r="A10" s="3">
        <v>74</v>
      </c>
      <c r="B10" s="3"/>
      <c r="C10" s="3" t="s">
        <v>7</v>
      </c>
      <c r="D10" s="5" t="s">
        <v>51</v>
      </c>
      <c r="E10" s="3"/>
      <c r="F10" s="3"/>
      <c r="G10" s="3"/>
      <c r="H10" s="3"/>
      <c r="I10" s="15"/>
      <c r="J10" s="13"/>
      <c r="K10" s="16"/>
      <c r="L10" s="4">
        <f t="shared" si="0"/>
        <v>0</v>
      </c>
      <c r="M10" s="4">
        <f t="shared" si="1"/>
        <v>0</v>
      </c>
      <c r="N10" s="4"/>
      <c r="O10" s="12">
        <f t="shared" si="2"/>
        <v>0</v>
      </c>
      <c r="P10" s="4">
        <v>8000</v>
      </c>
    </row>
    <row r="11" spans="1:16" x14ac:dyDescent="0.3">
      <c r="A11" s="3">
        <v>75</v>
      </c>
      <c r="B11" s="3"/>
      <c r="C11" s="3" t="s">
        <v>7</v>
      </c>
      <c r="D11" s="5" t="s">
        <v>52</v>
      </c>
      <c r="E11" s="3"/>
      <c r="F11" s="3"/>
      <c r="G11" s="3"/>
      <c r="H11" s="3"/>
      <c r="I11" s="15"/>
      <c r="J11" s="13"/>
      <c r="K11" s="16"/>
      <c r="L11" s="4">
        <f t="shared" si="0"/>
        <v>0</v>
      </c>
      <c r="M11" s="4">
        <f t="shared" si="1"/>
        <v>0</v>
      </c>
      <c r="N11" s="4"/>
      <c r="O11" s="12">
        <f t="shared" si="2"/>
        <v>0</v>
      </c>
      <c r="P11" s="4">
        <v>300</v>
      </c>
    </row>
    <row r="12" spans="1:16" x14ac:dyDescent="0.3">
      <c r="A12" s="3">
        <v>76</v>
      </c>
      <c r="B12" s="3"/>
      <c r="C12" s="3" t="s">
        <v>7</v>
      </c>
      <c r="D12" s="5" t="s">
        <v>53</v>
      </c>
      <c r="E12" s="3"/>
      <c r="F12" s="3"/>
      <c r="G12" s="3"/>
      <c r="H12" s="3"/>
      <c r="I12" s="15"/>
      <c r="J12" s="13"/>
      <c r="K12" s="16"/>
      <c r="L12" s="4">
        <f t="shared" si="0"/>
        <v>0</v>
      </c>
      <c r="M12" s="4">
        <f t="shared" si="1"/>
        <v>0</v>
      </c>
      <c r="N12" s="4"/>
      <c r="O12" s="12">
        <f t="shared" si="2"/>
        <v>0</v>
      </c>
      <c r="P12" s="4">
        <v>300</v>
      </c>
    </row>
    <row r="13" spans="1:16" x14ac:dyDescent="0.3">
      <c r="A13" s="3">
        <v>77</v>
      </c>
      <c r="B13" s="3"/>
      <c r="C13" s="3" t="s">
        <v>7</v>
      </c>
      <c r="D13" s="5" t="s">
        <v>54</v>
      </c>
      <c r="E13" s="3"/>
      <c r="F13" s="3"/>
      <c r="G13" s="3"/>
      <c r="H13" s="3"/>
      <c r="I13" s="15"/>
      <c r="J13" s="13"/>
      <c r="K13" s="16"/>
      <c r="L13" s="4">
        <f t="shared" si="0"/>
        <v>0</v>
      </c>
      <c r="M13" s="4">
        <f t="shared" si="1"/>
        <v>0</v>
      </c>
      <c r="N13" s="4"/>
      <c r="O13" s="12">
        <f t="shared" si="2"/>
        <v>0</v>
      </c>
      <c r="P13" s="4">
        <v>900</v>
      </c>
    </row>
    <row r="14" spans="1:16" x14ac:dyDescent="0.3">
      <c r="A14" s="3">
        <v>78</v>
      </c>
      <c r="B14" s="3"/>
      <c r="C14" s="3" t="s">
        <v>7</v>
      </c>
      <c r="D14" s="5" t="s">
        <v>55</v>
      </c>
      <c r="E14" s="3"/>
      <c r="F14" s="3"/>
      <c r="G14" s="3"/>
      <c r="H14" s="3"/>
      <c r="I14" s="15"/>
      <c r="J14" s="13"/>
      <c r="K14" s="16"/>
      <c r="L14" s="4">
        <f t="shared" si="0"/>
        <v>0</v>
      </c>
      <c r="M14" s="4">
        <f t="shared" si="1"/>
        <v>0</v>
      </c>
      <c r="N14" s="4"/>
      <c r="O14" s="12">
        <f t="shared" si="2"/>
        <v>0</v>
      </c>
      <c r="P14" s="4">
        <v>700</v>
      </c>
    </row>
    <row r="15" spans="1:16" x14ac:dyDescent="0.3">
      <c r="A15" s="3">
        <v>79</v>
      </c>
      <c r="B15" s="3"/>
      <c r="C15" s="3" t="s">
        <v>7</v>
      </c>
      <c r="D15" s="5" t="s">
        <v>56</v>
      </c>
      <c r="E15" s="3"/>
      <c r="F15" s="3"/>
      <c r="G15" s="3"/>
      <c r="H15" s="3"/>
      <c r="I15" s="15"/>
      <c r="J15" s="13"/>
      <c r="K15" s="16"/>
      <c r="L15" s="4">
        <f t="shared" si="0"/>
        <v>0</v>
      </c>
      <c r="M15" s="4">
        <f t="shared" si="1"/>
        <v>0</v>
      </c>
      <c r="N15" s="4"/>
      <c r="O15" s="12">
        <f t="shared" si="2"/>
        <v>0</v>
      </c>
      <c r="P15" s="4">
        <v>1000</v>
      </c>
    </row>
    <row r="16" spans="1:16" x14ac:dyDescent="0.3">
      <c r="A16" s="3">
        <v>80</v>
      </c>
      <c r="B16" s="3"/>
      <c r="C16" s="3" t="s">
        <v>7</v>
      </c>
      <c r="D16" s="5" t="s">
        <v>57</v>
      </c>
      <c r="E16" s="3"/>
      <c r="F16" s="3"/>
      <c r="G16" s="3"/>
      <c r="H16" s="3"/>
      <c r="I16" s="15"/>
      <c r="J16" s="13"/>
      <c r="K16" s="16"/>
      <c r="L16" s="4">
        <f t="shared" si="0"/>
        <v>0</v>
      </c>
      <c r="M16" s="4">
        <f t="shared" si="1"/>
        <v>0</v>
      </c>
      <c r="N16" s="4"/>
      <c r="O16" s="12">
        <f t="shared" si="2"/>
        <v>0</v>
      </c>
      <c r="P16" s="4">
        <v>7500</v>
      </c>
    </row>
    <row r="17" spans="1:16" x14ac:dyDescent="0.3">
      <c r="A17" s="3">
        <v>81</v>
      </c>
      <c r="B17" s="3"/>
      <c r="C17" s="3" t="s">
        <v>7</v>
      </c>
      <c r="D17" s="5" t="s">
        <v>58</v>
      </c>
      <c r="E17" s="3"/>
      <c r="F17" s="3"/>
      <c r="G17" s="3"/>
      <c r="H17" s="3"/>
      <c r="I17" s="15"/>
      <c r="J17" s="13"/>
      <c r="K17" s="16"/>
      <c r="L17" s="4">
        <f t="shared" si="0"/>
        <v>0</v>
      </c>
      <c r="M17" s="4">
        <f t="shared" si="1"/>
        <v>0</v>
      </c>
      <c r="N17" s="4"/>
      <c r="O17" s="12">
        <f t="shared" si="2"/>
        <v>0</v>
      </c>
      <c r="P17" s="4">
        <v>4000</v>
      </c>
    </row>
    <row r="18" spans="1:16" x14ac:dyDescent="0.3">
      <c r="I18" t="s">
        <v>11</v>
      </c>
      <c r="J18" s="18"/>
      <c r="K18" s="4"/>
      <c r="L18" s="4"/>
      <c r="M18" s="4">
        <f>SUM(M4:M17)</f>
        <v>0</v>
      </c>
      <c r="N18" s="4"/>
      <c r="O18" s="4">
        <f>SUM(O4:O17)</f>
        <v>0</v>
      </c>
      <c r="P1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2"/>
  <sheetViews>
    <sheetView workbookViewId="0">
      <selection activeCell="D12" sqref="D1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59</v>
      </c>
    </row>
    <row r="2" spans="1:15" s="9" customFormat="1" ht="43.2" x14ac:dyDescent="0.3">
      <c r="A2" s="8" t="s">
        <v>1</v>
      </c>
      <c r="B2" s="8" t="s">
        <v>75</v>
      </c>
      <c r="C2" s="8" t="s">
        <v>2</v>
      </c>
      <c r="D2" s="8" t="s">
        <v>76</v>
      </c>
      <c r="E2" s="8" t="s">
        <v>77</v>
      </c>
      <c r="F2" s="8" t="s">
        <v>78</v>
      </c>
      <c r="G2" s="8" t="s">
        <v>3</v>
      </c>
      <c r="H2" s="8" t="s">
        <v>79</v>
      </c>
      <c r="I2" s="8" t="s">
        <v>4</v>
      </c>
      <c r="J2" s="8" t="s">
        <v>5</v>
      </c>
      <c r="K2" s="8" t="s">
        <v>80</v>
      </c>
      <c r="L2" s="8" t="s">
        <v>81</v>
      </c>
      <c r="M2" s="8" t="s">
        <v>82</v>
      </c>
      <c r="N2" s="8" t="s">
        <v>6</v>
      </c>
      <c r="O2" s="8" t="s">
        <v>83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s="9" customFormat="1" ht="115.2" x14ac:dyDescent="0.3">
      <c r="A4" s="5">
        <v>82</v>
      </c>
      <c r="B4" s="5"/>
      <c r="C4" s="5" t="s">
        <v>7</v>
      </c>
      <c r="D4" s="24" t="s">
        <v>90</v>
      </c>
      <c r="E4" s="5"/>
      <c r="F4" s="5"/>
      <c r="G4" s="5"/>
      <c r="H4" s="5" t="s">
        <v>10</v>
      </c>
      <c r="I4" s="5"/>
      <c r="J4" s="23">
        <v>1500</v>
      </c>
      <c r="K4" s="23"/>
      <c r="L4" s="23">
        <f t="shared" ref="L4:L21" si="0">K4*((100+N4)/100)</f>
        <v>0</v>
      </c>
      <c r="M4" s="23">
        <f t="shared" ref="M4:M21" si="1">J4*K4</f>
        <v>0</v>
      </c>
      <c r="N4" s="23"/>
      <c r="O4" s="23">
        <f t="shared" ref="O4:O21" si="2">J4*L4</f>
        <v>0</v>
      </c>
    </row>
    <row r="5" spans="1:15" s="9" customFormat="1" ht="129.6" x14ac:dyDescent="0.3">
      <c r="A5" s="5">
        <v>83</v>
      </c>
      <c r="B5" s="5"/>
      <c r="C5" s="5" t="s">
        <v>7</v>
      </c>
      <c r="D5" s="24" t="s">
        <v>91</v>
      </c>
      <c r="E5" s="5"/>
      <c r="F5" s="5"/>
      <c r="G5" s="5"/>
      <c r="H5" s="5" t="s">
        <v>10</v>
      </c>
      <c r="I5" s="5"/>
      <c r="J5" s="23">
        <v>1000</v>
      </c>
      <c r="K5" s="23"/>
      <c r="L5" s="23">
        <f t="shared" si="0"/>
        <v>0</v>
      </c>
      <c r="M5" s="23">
        <f t="shared" si="1"/>
        <v>0</v>
      </c>
      <c r="N5" s="23"/>
      <c r="O5" s="23">
        <f t="shared" si="2"/>
        <v>0</v>
      </c>
    </row>
    <row r="6" spans="1:15" s="9" customFormat="1" ht="100.8" x14ac:dyDescent="0.3">
      <c r="A6" s="5">
        <v>84</v>
      </c>
      <c r="B6" s="5"/>
      <c r="C6" s="5" t="s">
        <v>7</v>
      </c>
      <c r="D6" s="24" t="s">
        <v>92</v>
      </c>
      <c r="E6" s="5"/>
      <c r="F6" s="5"/>
      <c r="G6" s="5"/>
      <c r="H6" s="5" t="s">
        <v>10</v>
      </c>
      <c r="I6" s="5"/>
      <c r="J6" s="23">
        <v>650</v>
      </c>
      <c r="K6" s="23"/>
      <c r="L6" s="23">
        <f t="shared" si="0"/>
        <v>0</v>
      </c>
      <c r="M6" s="23">
        <f t="shared" si="1"/>
        <v>0</v>
      </c>
      <c r="N6" s="23"/>
      <c r="O6" s="23">
        <f t="shared" si="2"/>
        <v>0</v>
      </c>
    </row>
    <row r="7" spans="1:15" s="9" customFormat="1" ht="129.6" x14ac:dyDescent="0.3">
      <c r="A7" s="5">
        <v>85</v>
      </c>
      <c r="B7" s="5"/>
      <c r="C7" s="5" t="s">
        <v>7</v>
      </c>
      <c r="D7" s="24" t="s">
        <v>94</v>
      </c>
      <c r="E7" s="5"/>
      <c r="F7" s="5"/>
      <c r="G7" s="5"/>
      <c r="H7" s="5" t="s">
        <v>10</v>
      </c>
      <c r="I7" s="5"/>
      <c r="J7" s="23">
        <v>2000</v>
      </c>
      <c r="K7" s="23"/>
      <c r="L7" s="23">
        <f t="shared" si="0"/>
        <v>0</v>
      </c>
      <c r="M7" s="23">
        <f t="shared" si="1"/>
        <v>0</v>
      </c>
      <c r="N7" s="23"/>
      <c r="O7" s="23">
        <f t="shared" si="2"/>
        <v>0</v>
      </c>
    </row>
    <row r="8" spans="1:15" s="9" customFormat="1" ht="144" x14ac:dyDescent="0.3">
      <c r="A8" s="5">
        <v>86</v>
      </c>
      <c r="B8" s="5"/>
      <c r="C8" s="5" t="s">
        <v>7</v>
      </c>
      <c r="D8" s="24" t="s">
        <v>95</v>
      </c>
      <c r="E8" s="5"/>
      <c r="F8" s="5"/>
      <c r="G8" s="5"/>
      <c r="H8" s="5" t="s">
        <v>10</v>
      </c>
      <c r="I8" s="5"/>
      <c r="J8" s="23">
        <v>800</v>
      </c>
      <c r="K8" s="23"/>
      <c r="L8" s="23">
        <f t="shared" si="0"/>
        <v>0</v>
      </c>
      <c r="M8" s="23">
        <f t="shared" si="1"/>
        <v>0</v>
      </c>
      <c r="N8" s="23"/>
      <c r="O8" s="23">
        <f t="shared" si="2"/>
        <v>0</v>
      </c>
    </row>
    <row r="9" spans="1:15" s="9" customFormat="1" ht="129.6" x14ac:dyDescent="0.3">
      <c r="A9" s="5">
        <v>87</v>
      </c>
      <c r="B9" s="5"/>
      <c r="C9" s="5" t="s">
        <v>7</v>
      </c>
      <c r="D9" s="24" t="s">
        <v>96</v>
      </c>
      <c r="E9" s="5"/>
      <c r="F9" s="5"/>
      <c r="G9" s="5"/>
      <c r="H9" s="5" t="s">
        <v>10</v>
      </c>
      <c r="I9" s="5"/>
      <c r="J9" s="23">
        <v>800</v>
      </c>
      <c r="K9" s="23"/>
      <c r="L9" s="23">
        <f t="shared" si="0"/>
        <v>0</v>
      </c>
      <c r="M9" s="23">
        <f t="shared" si="1"/>
        <v>0</v>
      </c>
      <c r="N9" s="23"/>
      <c r="O9" s="23">
        <f t="shared" si="2"/>
        <v>0</v>
      </c>
    </row>
    <row r="10" spans="1:15" s="9" customFormat="1" ht="100.8" x14ac:dyDescent="0.3">
      <c r="A10" s="5">
        <v>88</v>
      </c>
      <c r="B10" s="5"/>
      <c r="C10" s="5" t="s">
        <v>7</v>
      </c>
      <c r="D10" s="24" t="s">
        <v>93</v>
      </c>
      <c r="E10" s="5"/>
      <c r="F10" s="5"/>
      <c r="G10" s="5"/>
      <c r="H10" s="5" t="s">
        <v>10</v>
      </c>
      <c r="I10" s="5"/>
      <c r="J10" s="23">
        <v>350</v>
      </c>
      <c r="K10" s="23"/>
      <c r="L10" s="23">
        <f t="shared" si="0"/>
        <v>0</v>
      </c>
      <c r="M10" s="23">
        <f t="shared" si="1"/>
        <v>0</v>
      </c>
      <c r="N10" s="23"/>
      <c r="O10" s="23">
        <f t="shared" si="2"/>
        <v>0</v>
      </c>
    </row>
    <row r="11" spans="1:15" s="9" customFormat="1" ht="100.8" x14ac:dyDescent="0.3">
      <c r="A11" s="5">
        <v>89</v>
      </c>
      <c r="B11" s="5"/>
      <c r="C11" s="5" t="s">
        <v>7</v>
      </c>
      <c r="D11" s="5" t="s">
        <v>60</v>
      </c>
      <c r="E11" s="5"/>
      <c r="F11" s="5"/>
      <c r="G11" s="5"/>
      <c r="H11" s="5" t="s">
        <v>10</v>
      </c>
      <c r="I11" s="5"/>
      <c r="J11" s="23">
        <v>250</v>
      </c>
      <c r="K11" s="23"/>
      <c r="L11" s="23">
        <f t="shared" si="0"/>
        <v>0</v>
      </c>
      <c r="M11" s="23">
        <f t="shared" si="1"/>
        <v>0</v>
      </c>
      <c r="N11" s="23"/>
      <c r="O11" s="23">
        <f t="shared" si="2"/>
        <v>0</v>
      </c>
    </row>
    <row r="12" spans="1:15" s="9" customFormat="1" ht="57.6" x14ac:dyDescent="0.3">
      <c r="A12" s="5">
        <v>90</v>
      </c>
      <c r="B12" s="5"/>
      <c r="C12" s="5" t="s">
        <v>7</v>
      </c>
      <c r="D12" s="24" t="s">
        <v>102</v>
      </c>
      <c r="E12" s="5"/>
      <c r="F12" s="5"/>
      <c r="G12" s="5"/>
      <c r="H12" s="5" t="s">
        <v>10</v>
      </c>
      <c r="I12" s="5"/>
      <c r="J12" s="23">
        <v>4500</v>
      </c>
      <c r="K12" s="23"/>
      <c r="L12" s="23">
        <f t="shared" si="0"/>
        <v>0</v>
      </c>
      <c r="M12" s="23">
        <f t="shared" si="1"/>
        <v>0</v>
      </c>
      <c r="N12" s="23"/>
      <c r="O12" s="23">
        <f t="shared" si="2"/>
        <v>0</v>
      </c>
    </row>
    <row r="13" spans="1:15" s="9" customFormat="1" ht="86.4" x14ac:dyDescent="0.3">
      <c r="A13" s="5">
        <v>91</v>
      </c>
      <c r="B13" s="5"/>
      <c r="C13" s="5" t="s">
        <v>7</v>
      </c>
      <c r="D13" s="5" t="s">
        <v>61</v>
      </c>
      <c r="E13" s="5"/>
      <c r="F13" s="5"/>
      <c r="G13" s="5"/>
      <c r="H13" s="5" t="s">
        <v>10</v>
      </c>
      <c r="I13" s="5"/>
      <c r="J13" s="23">
        <v>300</v>
      </c>
      <c r="K13" s="23"/>
      <c r="L13" s="23">
        <f t="shared" si="0"/>
        <v>0</v>
      </c>
      <c r="M13" s="23">
        <f t="shared" si="1"/>
        <v>0</v>
      </c>
      <c r="N13" s="23"/>
      <c r="O13" s="23">
        <f t="shared" si="2"/>
        <v>0</v>
      </c>
    </row>
    <row r="14" spans="1:15" s="9" customFormat="1" ht="57.6" x14ac:dyDescent="0.3">
      <c r="A14" s="5">
        <v>92</v>
      </c>
      <c r="B14" s="5"/>
      <c r="C14" s="5" t="s">
        <v>7</v>
      </c>
      <c r="D14" s="5" t="s">
        <v>62</v>
      </c>
      <c r="E14" s="5"/>
      <c r="F14" s="5"/>
      <c r="G14" s="5"/>
      <c r="H14" s="5" t="s">
        <v>10</v>
      </c>
      <c r="I14" s="5"/>
      <c r="J14" s="23">
        <v>100</v>
      </c>
      <c r="K14" s="23"/>
      <c r="L14" s="23">
        <f t="shared" si="0"/>
        <v>0</v>
      </c>
      <c r="M14" s="23">
        <f t="shared" si="1"/>
        <v>0</v>
      </c>
      <c r="N14" s="23"/>
      <c r="O14" s="23">
        <f t="shared" si="2"/>
        <v>0</v>
      </c>
    </row>
    <row r="15" spans="1:15" s="9" customFormat="1" ht="129.6" x14ac:dyDescent="0.3">
      <c r="A15" s="5">
        <v>93</v>
      </c>
      <c r="B15" s="5"/>
      <c r="C15" s="5" t="s">
        <v>7</v>
      </c>
      <c r="D15" s="24" t="s">
        <v>97</v>
      </c>
      <c r="E15" s="5"/>
      <c r="F15" s="5"/>
      <c r="G15" s="5"/>
      <c r="H15" s="5" t="s">
        <v>10</v>
      </c>
      <c r="I15" s="5"/>
      <c r="J15" s="23">
        <v>350</v>
      </c>
      <c r="K15" s="23"/>
      <c r="L15" s="23">
        <f t="shared" si="0"/>
        <v>0</v>
      </c>
      <c r="M15" s="23">
        <f t="shared" si="1"/>
        <v>0</v>
      </c>
      <c r="N15" s="23"/>
      <c r="O15" s="23">
        <f t="shared" si="2"/>
        <v>0</v>
      </c>
    </row>
    <row r="16" spans="1:15" s="9" customFormat="1" ht="100.8" x14ac:dyDescent="0.3">
      <c r="A16" s="5">
        <v>94</v>
      </c>
      <c r="B16" s="5"/>
      <c r="C16" s="5" t="s">
        <v>7</v>
      </c>
      <c r="D16" s="24" t="s">
        <v>98</v>
      </c>
      <c r="E16" s="5"/>
      <c r="F16" s="5"/>
      <c r="G16" s="5"/>
      <c r="H16" s="5" t="s">
        <v>10</v>
      </c>
      <c r="I16" s="5"/>
      <c r="J16" s="23">
        <v>250</v>
      </c>
      <c r="K16" s="23"/>
      <c r="L16" s="23">
        <f t="shared" si="0"/>
        <v>0</v>
      </c>
      <c r="M16" s="23">
        <f t="shared" si="1"/>
        <v>0</v>
      </c>
      <c r="N16" s="23"/>
      <c r="O16" s="23">
        <f t="shared" si="2"/>
        <v>0</v>
      </c>
    </row>
    <row r="17" spans="1:16" s="9" customFormat="1" ht="86.4" x14ac:dyDescent="0.3">
      <c r="A17" s="5">
        <v>95</v>
      </c>
      <c r="B17" s="5"/>
      <c r="C17" s="5" t="s">
        <v>7</v>
      </c>
      <c r="D17" s="5" t="s">
        <v>63</v>
      </c>
      <c r="E17" s="5"/>
      <c r="F17" s="5"/>
      <c r="G17" s="5"/>
      <c r="H17" s="5" t="s">
        <v>10</v>
      </c>
      <c r="I17" s="5"/>
      <c r="J17" s="23">
        <v>150</v>
      </c>
      <c r="K17" s="23"/>
      <c r="L17" s="23">
        <f t="shared" si="0"/>
        <v>0</v>
      </c>
      <c r="M17" s="23">
        <f t="shared" si="1"/>
        <v>0</v>
      </c>
      <c r="N17" s="23"/>
      <c r="O17" s="23">
        <f t="shared" si="2"/>
        <v>0</v>
      </c>
    </row>
    <row r="18" spans="1:16" s="9" customFormat="1" ht="100.8" x14ac:dyDescent="0.3">
      <c r="A18" s="5">
        <v>96</v>
      </c>
      <c r="B18" s="5"/>
      <c r="C18" s="5" t="s">
        <v>7</v>
      </c>
      <c r="D18" s="24" t="s">
        <v>99</v>
      </c>
      <c r="E18" s="5"/>
      <c r="F18" s="5"/>
      <c r="G18" s="5"/>
      <c r="H18" s="5" t="s">
        <v>10</v>
      </c>
      <c r="I18" s="5"/>
      <c r="J18" s="23">
        <v>150</v>
      </c>
      <c r="K18" s="23"/>
      <c r="L18" s="23">
        <f t="shared" si="0"/>
        <v>0</v>
      </c>
      <c r="M18" s="23">
        <f t="shared" si="1"/>
        <v>0</v>
      </c>
      <c r="N18" s="23"/>
      <c r="O18" s="23">
        <f t="shared" si="2"/>
        <v>0</v>
      </c>
    </row>
    <row r="19" spans="1:16" s="9" customFormat="1" ht="86.4" x14ac:dyDescent="0.3">
      <c r="A19" s="5">
        <v>97</v>
      </c>
      <c r="B19" s="5"/>
      <c r="C19" s="5" t="s">
        <v>7</v>
      </c>
      <c r="D19" s="5" t="s">
        <v>64</v>
      </c>
      <c r="E19" s="5"/>
      <c r="F19" s="5"/>
      <c r="G19" s="5"/>
      <c r="H19" s="5" t="s">
        <v>10</v>
      </c>
      <c r="I19" s="5"/>
      <c r="J19" s="23">
        <v>150</v>
      </c>
      <c r="K19" s="23"/>
      <c r="L19" s="23">
        <f t="shared" si="0"/>
        <v>0</v>
      </c>
      <c r="M19" s="23">
        <f t="shared" si="1"/>
        <v>0</v>
      </c>
      <c r="N19" s="23"/>
      <c r="O19" s="23">
        <f t="shared" si="2"/>
        <v>0</v>
      </c>
    </row>
    <row r="20" spans="1:16" s="9" customFormat="1" ht="115.2" x14ac:dyDescent="0.3">
      <c r="A20" s="5">
        <v>98</v>
      </c>
      <c r="B20" s="5"/>
      <c r="C20" s="5" t="s">
        <v>7</v>
      </c>
      <c r="D20" s="24" t="s">
        <v>100</v>
      </c>
      <c r="E20" s="5"/>
      <c r="F20" s="5"/>
      <c r="G20" s="5"/>
      <c r="H20" s="5" t="s">
        <v>10</v>
      </c>
      <c r="I20" s="5"/>
      <c r="J20" s="23">
        <v>800</v>
      </c>
      <c r="K20" s="23"/>
      <c r="L20" s="23">
        <f t="shared" si="0"/>
        <v>0</v>
      </c>
      <c r="M20" s="23">
        <f t="shared" si="1"/>
        <v>0</v>
      </c>
      <c r="N20" s="23"/>
      <c r="O20" s="23">
        <f t="shared" si="2"/>
        <v>0</v>
      </c>
    </row>
    <row r="21" spans="1:16" s="9" customFormat="1" ht="100.8" x14ac:dyDescent="0.3">
      <c r="A21" s="5">
        <v>99</v>
      </c>
      <c r="B21" s="5"/>
      <c r="C21" s="5" t="s">
        <v>7</v>
      </c>
      <c r="D21" s="24" t="s">
        <v>101</v>
      </c>
      <c r="E21" s="5"/>
      <c r="F21" s="5"/>
      <c r="G21" s="5"/>
      <c r="H21" s="5" t="s">
        <v>10</v>
      </c>
      <c r="I21" s="5"/>
      <c r="J21" s="23">
        <v>120</v>
      </c>
      <c r="K21" s="23"/>
      <c r="L21" s="23">
        <f t="shared" si="0"/>
        <v>0</v>
      </c>
      <c r="M21" s="23">
        <f t="shared" si="1"/>
        <v>0</v>
      </c>
      <c r="N21" s="23"/>
      <c r="O21" s="23">
        <f t="shared" si="2"/>
        <v>0</v>
      </c>
    </row>
    <row r="22" spans="1:16" x14ac:dyDescent="0.3">
      <c r="I22" t="s">
        <v>11</v>
      </c>
      <c r="J22" s="4"/>
      <c r="K22" s="4"/>
      <c r="L22" s="4"/>
      <c r="M22" s="4">
        <f>SUM(M4:M21)</f>
        <v>0</v>
      </c>
      <c r="N22" s="4"/>
      <c r="O22" s="4">
        <f>SUM(O4:O21)</f>
        <v>0</v>
      </c>
      <c r="P22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C1" workbookViewId="0">
      <selection activeCell="D2" sqref="D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25" t="s">
        <v>65</v>
      </c>
      <c r="D1" s="26"/>
    </row>
    <row r="2" spans="1:4" x14ac:dyDescent="0.3">
      <c r="C2" s="7" t="s">
        <v>66</v>
      </c>
      <c r="D2" s="7" t="s">
        <v>67</v>
      </c>
    </row>
    <row r="3" spans="1:4" x14ac:dyDescent="0.3">
      <c r="A3" t="s">
        <v>68</v>
      </c>
      <c r="B3" t="s">
        <v>69</v>
      </c>
      <c r="C3" t="s">
        <v>70</v>
      </c>
    </row>
    <row r="4" spans="1:4" x14ac:dyDescent="0.3">
      <c r="A4" t="s">
        <v>71</v>
      </c>
      <c r="B4" t="s">
        <v>69</v>
      </c>
      <c r="C4" t="s">
        <v>72</v>
      </c>
    </row>
    <row r="5" spans="1:4" x14ac:dyDescent="0.3">
      <c r="A5" t="s">
        <v>73</v>
      </c>
      <c r="B5" t="s">
        <v>69</v>
      </c>
      <c r="C5" t="s">
        <v>74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(P1) - dzierżawa analizatora d</vt:lpstr>
      <vt:lpstr>(P1) odczynniki do badań immun</vt:lpstr>
      <vt:lpstr>(P2) - dzierżawa analizatora d</vt:lpstr>
      <vt:lpstr>(P2) - odczynniki do analizato</vt:lpstr>
      <vt:lpstr>(P3) - testy chromatograficzne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2019-11-27T11:21:07Z</dcterms:created>
  <dcterms:modified xsi:type="dcterms:W3CDTF">2019-11-27T13:22:38Z</dcterms:modified>
  <cp:category/>
</cp:coreProperties>
</file>