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codeName="ThisWorkbook"/>
  <mc:AlternateContent xmlns:mc="http://schemas.openxmlformats.org/markup-compatibility/2006">
    <mc:Choice Requires="x15">
      <x15ac:absPath xmlns:x15ac="http://schemas.microsoft.com/office/spreadsheetml/2010/11/ac" url="D:\Udostępnione\Wiesław\Postępowania 2019\ustawowe\141 PN 19 Okulistyka\Dokumentacja\"/>
    </mc:Choice>
  </mc:AlternateContent>
  <xr:revisionPtr revIDLastSave="0" documentId="13_ncr:1_{2CAB267F-139A-4252-9824-8D3ECF91B59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ateriały do operacji okulisty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2" i="1" l="1"/>
  <c r="M12" i="1"/>
  <c r="L12" i="1"/>
  <c r="M11" i="1"/>
  <c r="L11" i="1"/>
  <c r="O11" i="1" s="1"/>
  <c r="M10" i="1"/>
  <c r="L10" i="1"/>
  <c r="O10" i="1" s="1"/>
  <c r="O9" i="1"/>
  <c r="M9" i="1"/>
  <c r="L9" i="1"/>
  <c r="O8" i="1"/>
  <c r="M8" i="1"/>
  <c r="L8" i="1"/>
  <c r="M7" i="1"/>
  <c r="L7" i="1"/>
  <c r="O7" i="1" s="1"/>
  <c r="M6" i="1"/>
  <c r="L6" i="1"/>
  <c r="O6" i="1" s="1"/>
  <c r="O5" i="1"/>
  <c r="M5" i="1"/>
  <c r="L5" i="1"/>
  <c r="O4" i="1"/>
  <c r="M4" i="1"/>
  <c r="M13" i="1" s="1"/>
  <c r="L4" i="1"/>
  <c r="O13" i="1" l="1"/>
</calcChain>
</file>

<file path=xl/sharedStrings.xml><?xml version="1.0" encoding="utf-8"?>
<sst xmlns="http://schemas.openxmlformats.org/spreadsheetml/2006/main" count="45" uniqueCount="31">
  <si>
    <t>materiały do operacji okulistycznych</t>
  </si>
  <si>
    <t>LP.</t>
  </si>
  <si>
    <t>Indeks produktu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</si>
  <si>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</si>
  <si>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</si>
  <si>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</si>
  <si>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</si>
  <si>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</si>
  <si>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</si>
  <si>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</si>
  <si>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</si>
  <si>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</si>
  <si>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312_01_08</t>
  </si>
  <si>
    <t>Preparat wiscoelastyczny do zabiegu usunięcia zaćmy metodą fakoemulsyfikacji o właściwościach  dyspersyjno - kohezyjnych  zawierający mieszaninę hialuronianu sodu o stężeniu 1,65% oraz siarczanu chondroityny o stężeniu 4% , w ampułkostrzykawce z kaniulą o pojemności 1 ml w sterylnym blistrze.</t>
  </si>
  <si>
    <t>szt.</t>
  </si>
  <si>
    <t>Roztwór do wewnąrzgałkowych irygacji będący sterylnym fizjologicznym roztworem soli , izoosmotycznym z cieczą wodnistą zawierający: chlorek sodu ( Na Cl) 0,64%, chlorek potasu (KCl) 0,075%, dwuwodzian chlorku wapnia ( CaCl2* 2H2O)0,048%,sześciowodzian chlorku magnezu ( MgCl2*6H2O) 0,030%, trójwodzian oktanu sodu ( C2H3Na02*3H2O) 0,39%, dwuwodzian cytrynianu sodu ( C6H5Na307*2H20) 0,17% w pastikowych workach o pojemno sci 500 ml.</t>
  </si>
  <si>
    <t>312_02_08</t>
  </si>
  <si>
    <t>Witrektom jednorazowy kompatybilny z  oferowanym aparatem do fakoemulsyfikacji</t>
  </si>
  <si>
    <t>op</t>
  </si>
  <si>
    <t>1 opakowanie = 6 sztuk</t>
  </si>
  <si>
    <t>zest</t>
  </si>
  <si>
    <t>Zestaw materiałów do operacji zaćmy - jałowy , jednorazowy, zbiorczo zapakowany zestaw wstępnie przygotowanych ( odpakowanych ) materiałów i akcesoriów niezbędnych do operacji zaćmy metodą ECCE zawierający. Opis w załączniku do siwz</t>
  </si>
  <si>
    <t>Soczewka trzyczęściowa zwijalna o stopniu uwodnienia 0,5%, indeks refrakcji 1,55, średnica części optycznej 6 mm, długość całkowita 13 mm. Moc optyczna od -+6,0 do +30 D. Ukątowanie części haptycznych od 5 do 10 stopni.
.</t>
  </si>
  <si>
    <t>Razem</t>
  </si>
  <si>
    <t xml:space="preserve">Nazwa dostawcy </t>
  </si>
  <si>
    <t>Przedmiot zakupu -</t>
  </si>
  <si>
    <t>Indeks produktu u dostawcy/nr kat.</t>
  </si>
  <si>
    <t xml:space="preserve">Nazwa produktu u dostawcy </t>
  </si>
  <si>
    <t xml:space="preserve">Zestaw materiałów do operacji zaćmy - jałowy , jednorazowy, zbiorczo zapakowany zestaw wstępnie przygotowanych ( odpakowanych ) materiałów i akcesoriów niezbędnych do operacji zaćmy metodą fakoemulsyfikacji zawierający </t>
  </si>
  <si>
    <t xml:space="preserve">Soczewki wewnątrzgałkowe do podszycia </t>
  </si>
  <si>
    <t xml:space="preserve">Jednoczęściowa soczewka zwijalna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</si>
</sst>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3"/>
  <sheetViews>
    <sheetView tabSelected="1" topLeftCell="C7" workbookViewId="0">
      <selection activeCell="D11" sqref="D11"/>
    </sheetView>
  </sheetViews>
  <sheetFormatPr defaultRowHeight="14.4" x14ac:dyDescent="0.3"/>
  <cols>
    <col min="1" max="1" width="4.5546875" bestFit="1" customWidth="1"/>
    <col min="2" max="2" width="14.88671875" customWidth="1"/>
    <col min="3" max="3" width="11.6640625" customWidth="1"/>
    <col min="4" max="4" width="44.33203125" customWidth="1"/>
    <col min="5" max="5" width="17.33203125" customWidth="1"/>
    <col min="6" max="6" width="18.6640625" customWidth="1"/>
    <col min="7" max="7" width="15.5546875" customWidth="1"/>
    <col min="8" max="8" width="10.33203125" customWidth="1"/>
    <col min="9" max="9" width="11.44140625" customWidth="1"/>
    <col min="10" max="10" width="10.44140625" customWidth="1"/>
    <col min="11" max="11" width="12.77734375" customWidth="1"/>
    <col min="12" max="12" width="13.88671875" customWidth="1"/>
    <col min="13" max="13" width="13.21875" customWidth="1"/>
    <col min="14" max="14" width="7" bestFit="1" customWidth="1"/>
    <col min="15" max="15" width="15.21875" customWidth="1"/>
  </cols>
  <sheetData>
    <row r="1" spans="1:16" ht="18" x14ac:dyDescent="0.35">
      <c r="F1" s="1" t="s">
        <v>0</v>
      </c>
    </row>
    <row r="2" spans="1:16" ht="43.2" x14ac:dyDescent="0.3">
      <c r="A2" s="5" t="s">
        <v>1</v>
      </c>
      <c r="B2" s="5" t="s">
        <v>24</v>
      </c>
      <c r="C2" s="5" t="s">
        <v>2</v>
      </c>
      <c r="D2" s="5" t="s">
        <v>25</v>
      </c>
      <c r="E2" s="5" t="s">
        <v>26</v>
      </c>
      <c r="F2" s="5" t="s">
        <v>27</v>
      </c>
      <c r="G2" s="5" t="s">
        <v>3</v>
      </c>
      <c r="H2" s="5" t="s">
        <v>4</v>
      </c>
      <c r="I2" s="5" t="s">
        <v>5</v>
      </c>
      <c r="J2" s="5" t="s">
        <v>6</v>
      </c>
      <c r="K2" s="5" t="s">
        <v>7</v>
      </c>
      <c r="L2" s="5" t="s">
        <v>8</v>
      </c>
      <c r="M2" s="5" t="s">
        <v>9</v>
      </c>
      <c r="N2" s="5" t="s">
        <v>10</v>
      </c>
      <c r="O2" s="5" t="s">
        <v>11</v>
      </c>
    </row>
    <row r="3" spans="1:16" x14ac:dyDescent="0.3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s="8" customFormat="1" ht="86.4" x14ac:dyDescent="0.3">
      <c r="A4" s="3">
        <v>1</v>
      </c>
      <c r="B4" s="3"/>
      <c r="C4" s="3" t="s">
        <v>12</v>
      </c>
      <c r="D4" s="3" t="s">
        <v>13</v>
      </c>
      <c r="E4" s="3"/>
      <c r="F4" s="3"/>
      <c r="G4" s="3"/>
      <c r="H4" s="3" t="s">
        <v>14</v>
      </c>
      <c r="I4" s="3"/>
      <c r="J4" s="7">
        <v>6500</v>
      </c>
      <c r="K4" s="7"/>
      <c r="L4" s="7">
        <f t="shared" ref="L4:L12" si="0">K4*((100+N4)/100)</f>
        <v>0</v>
      </c>
      <c r="M4" s="7">
        <f t="shared" ref="M4:M12" si="1">J4*K4</f>
        <v>0</v>
      </c>
      <c r="N4" s="7"/>
      <c r="O4" s="7">
        <f t="shared" ref="O4:O12" si="2">J4*L4</f>
        <v>0</v>
      </c>
    </row>
    <row r="5" spans="1:16" s="8" customFormat="1" ht="144" x14ac:dyDescent="0.3">
      <c r="A5" s="3">
        <v>2</v>
      </c>
      <c r="B5" s="3"/>
      <c r="C5" s="3" t="s">
        <v>12</v>
      </c>
      <c r="D5" s="3" t="s">
        <v>15</v>
      </c>
      <c r="E5" s="3"/>
      <c r="F5" s="3"/>
      <c r="G5" s="3"/>
      <c r="H5" s="3" t="s">
        <v>14</v>
      </c>
      <c r="I5" s="3"/>
      <c r="J5" s="7">
        <v>6500</v>
      </c>
      <c r="K5" s="7"/>
      <c r="L5" s="7">
        <f t="shared" si="0"/>
        <v>0</v>
      </c>
      <c r="M5" s="7">
        <f t="shared" si="1"/>
        <v>0</v>
      </c>
      <c r="N5" s="7"/>
      <c r="O5" s="7">
        <f t="shared" si="2"/>
        <v>0</v>
      </c>
    </row>
    <row r="6" spans="1:16" s="8" customFormat="1" ht="43.2" x14ac:dyDescent="0.3">
      <c r="A6" s="3">
        <v>3</v>
      </c>
      <c r="B6" s="3"/>
      <c r="C6" s="3" t="s">
        <v>16</v>
      </c>
      <c r="D6" s="3" t="s">
        <v>17</v>
      </c>
      <c r="E6" s="3"/>
      <c r="F6" s="3"/>
      <c r="G6" s="3"/>
      <c r="H6" s="3" t="s">
        <v>18</v>
      </c>
      <c r="I6" s="3" t="s">
        <v>19</v>
      </c>
      <c r="J6" s="7">
        <v>90</v>
      </c>
      <c r="K6" s="7"/>
      <c r="L6" s="7">
        <f t="shared" si="0"/>
        <v>0</v>
      </c>
      <c r="M6" s="7">
        <f t="shared" si="1"/>
        <v>0</v>
      </c>
      <c r="N6" s="7"/>
      <c r="O6" s="7">
        <f t="shared" si="2"/>
        <v>0</v>
      </c>
    </row>
    <row r="7" spans="1:16" s="8" customFormat="1" ht="72" x14ac:dyDescent="0.3">
      <c r="A7" s="3">
        <v>4</v>
      </c>
      <c r="B7" s="3"/>
      <c r="C7" s="3" t="s">
        <v>16</v>
      </c>
      <c r="D7" s="3" t="s">
        <v>28</v>
      </c>
      <c r="E7" s="3"/>
      <c r="F7" s="3"/>
      <c r="G7" s="3"/>
      <c r="H7" s="3" t="s">
        <v>20</v>
      </c>
      <c r="I7" s="3"/>
      <c r="J7" s="7">
        <v>6500</v>
      </c>
      <c r="K7" s="7"/>
      <c r="L7" s="7">
        <f t="shared" si="0"/>
        <v>0</v>
      </c>
      <c r="M7" s="7">
        <f t="shared" si="1"/>
        <v>0</v>
      </c>
      <c r="N7" s="7"/>
      <c r="O7" s="7">
        <f t="shared" si="2"/>
        <v>0</v>
      </c>
    </row>
    <row r="8" spans="1:16" s="8" customFormat="1" ht="86.4" x14ac:dyDescent="0.3">
      <c r="A8" s="3">
        <v>5</v>
      </c>
      <c r="B8" s="3"/>
      <c r="C8" s="3" t="s">
        <v>16</v>
      </c>
      <c r="D8" s="3" t="s">
        <v>21</v>
      </c>
      <c r="E8" s="3"/>
      <c r="F8" s="3"/>
      <c r="G8" s="3"/>
      <c r="H8" s="3" t="s">
        <v>20</v>
      </c>
      <c r="I8" s="3"/>
      <c r="J8" s="7">
        <v>240</v>
      </c>
      <c r="K8" s="7"/>
      <c r="L8" s="7">
        <f t="shared" si="0"/>
        <v>0</v>
      </c>
      <c r="M8" s="7">
        <f t="shared" si="1"/>
        <v>0</v>
      </c>
      <c r="N8" s="7"/>
      <c r="O8" s="7">
        <f t="shared" si="2"/>
        <v>0</v>
      </c>
    </row>
    <row r="9" spans="1:16" s="8" customFormat="1" x14ac:dyDescent="0.3">
      <c r="A9" s="3">
        <v>6</v>
      </c>
      <c r="B9" s="3"/>
      <c r="C9" s="3" t="s">
        <v>16</v>
      </c>
      <c r="D9" s="3" t="s">
        <v>29</v>
      </c>
      <c r="E9" s="3"/>
      <c r="F9" s="3"/>
      <c r="G9" s="3"/>
      <c r="H9" s="3" t="s">
        <v>14</v>
      </c>
      <c r="I9" s="3"/>
      <c r="J9" s="7">
        <v>90</v>
      </c>
      <c r="K9" s="7"/>
      <c r="L9" s="7">
        <f t="shared" si="0"/>
        <v>0</v>
      </c>
      <c r="M9" s="7">
        <f t="shared" si="1"/>
        <v>0</v>
      </c>
      <c r="N9" s="7"/>
      <c r="O9" s="7">
        <f t="shared" si="2"/>
        <v>0</v>
      </c>
    </row>
    <row r="10" spans="1:16" s="8" customFormat="1" x14ac:dyDescent="0.3">
      <c r="A10" s="3">
        <v>7</v>
      </c>
      <c r="B10" s="3"/>
      <c r="C10" s="3" t="s">
        <v>16</v>
      </c>
      <c r="D10" s="3" t="s">
        <v>30</v>
      </c>
      <c r="E10" s="3"/>
      <c r="F10" s="3"/>
      <c r="G10" s="3"/>
      <c r="H10" s="3" t="s">
        <v>14</v>
      </c>
      <c r="I10" s="3"/>
      <c r="J10" s="7">
        <v>50</v>
      </c>
      <c r="K10" s="7"/>
      <c r="L10" s="7">
        <f t="shared" si="0"/>
        <v>0</v>
      </c>
      <c r="M10" s="7">
        <f t="shared" si="1"/>
        <v>0</v>
      </c>
      <c r="N10" s="7"/>
      <c r="O10" s="7">
        <f t="shared" si="2"/>
        <v>0</v>
      </c>
    </row>
    <row r="11" spans="1:16" s="8" customFormat="1" x14ac:dyDescent="0.3">
      <c r="A11" s="3">
        <v>8</v>
      </c>
      <c r="B11" s="3"/>
      <c r="C11" s="3" t="s">
        <v>16</v>
      </c>
      <c r="D11" s="3" t="s">
        <v>30</v>
      </c>
      <c r="E11" s="3"/>
      <c r="F11" s="3"/>
      <c r="G11" s="3"/>
      <c r="H11" s="3" t="s">
        <v>14</v>
      </c>
      <c r="I11" s="3"/>
      <c r="J11" s="7">
        <v>6300</v>
      </c>
      <c r="K11" s="7"/>
      <c r="L11" s="7">
        <f t="shared" si="0"/>
        <v>0</v>
      </c>
      <c r="M11" s="7">
        <f t="shared" si="1"/>
        <v>0</v>
      </c>
      <c r="N11" s="7"/>
      <c r="O11" s="7">
        <f t="shared" si="2"/>
        <v>0</v>
      </c>
    </row>
    <row r="12" spans="1:16" s="8" customFormat="1" ht="86.4" x14ac:dyDescent="0.3">
      <c r="A12" s="3">
        <v>9</v>
      </c>
      <c r="B12" s="3"/>
      <c r="C12" s="3" t="s">
        <v>16</v>
      </c>
      <c r="D12" s="3" t="s">
        <v>22</v>
      </c>
      <c r="E12" s="3"/>
      <c r="F12" s="3"/>
      <c r="G12" s="3"/>
      <c r="H12" s="3" t="s">
        <v>14</v>
      </c>
      <c r="I12" s="3"/>
      <c r="J12" s="7">
        <v>30</v>
      </c>
      <c r="K12" s="7"/>
      <c r="L12" s="7">
        <f t="shared" si="0"/>
        <v>0</v>
      </c>
      <c r="M12" s="7">
        <f t="shared" si="1"/>
        <v>0</v>
      </c>
      <c r="N12" s="7"/>
      <c r="O12" s="7">
        <f t="shared" si="2"/>
        <v>0</v>
      </c>
    </row>
    <row r="13" spans="1:16" x14ac:dyDescent="0.3">
      <c r="I13" t="s">
        <v>23</v>
      </c>
      <c r="J13" s="2"/>
      <c r="K13" s="2"/>
      <c r="L13" s="2"/>
      <c r="M13" s="2">
        <f>SUM(M4:M12)</f>
        <v>0</v>
      </c>
      <c r="N13" s="2"/>
      <c r="O13" s="2">
        <f>SUM(O4:O12)</f>
        <v>0</v>
      </c>
      <c r="P13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4.4" x14ac:dyDescent="0.3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materiały do operacji okulisty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ZamPub</cp:lastModifiedBy>
  <cp:lastPrinted>2019-12-11T10:54:18Z</cp:lastPrinted>
  <dcterms:created xsi:type="dcterms:W3CDTF">2019-12-11T10:45:09Z</dcterms:created>
  <dcterms:modified xsi:type="dcterms:W3CDTF">2019-12-17T07:11:51Z</dcterms:modified>
  <cp:category/>
</cp:coreProperties>
</file>