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29 PN 19 - leki\"/>
    </mc:Choice>
  </mc:AlternateContent>
  <xr:revisionPtr revIDLastSave="0" documentId="13_ncr:1_{EB1CD3D5-1DBC-40E1-BFFF-282A830FDE82}" xr6:coauthVersionLast="45" xr6:coauthVersionMax="45" xr10:uidLastSave="{00000000-0000-0000-0000-000000000000}"/>
  <bookViews>
    <workbookView xWindow="-108" yWindow="-108" windowWidth="23256" windowHeight="12576" firstSheet="35" activeTab="39" xr2:uid="{00000000-000D-0000-FFFF-FFFF00000000}"/>
  </bookViews>
  <sheets>
    <sheet name="P1 - Fluorouracyl" sheetId="1" r:id="rId1"/>
    <sheet name="P10 - Cetuksimab" sheetId="2" r:id="rId2"/>
    <sheet name="P11 - Melfalan" sheetId="3" r:id="rId3"/>
    <sheet name="P12 - Chlorambucyl" sheetId="4" r:id="rId4"/>
    <sheet name="P13 - Karboplatyna" sheetId="5" r:id="rId5"/>
    <sheet name="P14 - Rytuksymab" sheetId="6" r:id="rId6"/>
    <sheet name="P15 - Trastuzumab sc" sheetId="7" r:id="rId7"/>
    <sheet name="P16 - Paklitaksel" sheetId="8" r:id="rId8"/>
    <sheet name="P17 - Topotekan" sheetId="9" r:id="rId9"/>
    <sheet name="P18 - Imatynib" sheetId="10" r:id="rId10"/>
    <sheet name="P19 - Gemcytabina" sheetId="11" r:id="rId11"/>
    <sheet name="P2 - Cyclophosphamid 1000 mg" sheetId="12" r:id="rId12"/>
    <sheet name="P20 - Docetaksel" sheetId="13" r:id="rId13"/>
    <sheet name="P21 - Cytarabina" sheetId="14" r:id="rId14"/>
    <sheet name="P22 - Epirubicyna" sheetId="15" r:id="rId15"/>
    <sheet name="P23 - Folinian wapnia" sheetId="16" r:id="rId16"/>
    <sheet name="P24 - Winkrystyna" sheetId="17" r:id="rId17"/>
    <sheet name="P25 - Metotreksat iv" sheetId="18" r:id="rId18"/>
    <sheet name="P26 - Metotreksat po" sheetId="19" r:id="rId19"/>
    <sheet name="P27 - Etopozyd" sheetId="20" r:id="rId20"/>
    <sheet name="P28 - Fludarabina iv" sheetId="21" r:id="rId21"/>
    <sheet name="P29 - Trastuzumab  iv" sheetId="22" r:id="rId22"/>
    <sheet name="P3 - Doksorubicyna" sheetId="23" r:id="rId23"/>
    <sheet name="P30 - Bewacyzumab" sheetId="24" r:id="rId24"/>
    <sheet name="P31 - Dakarbazyna" sheetId="25" r:id="rId25"/>
    <sheet name="P32 - Aprepitant" sheetId="26" r:id="rId26"/>
    <sheet name="P33 - Mesna" sheetId="27" r:id="rId27"/>
    <sheet name="P34 - Dopęcherzowa szczepionka" sheetId="28" r:id="rId28"/>
    <sheet name="P35 - Bendamustyna" sheetId="29" r:id="rId29"/>
    <sheet name="P36 - Bortezomib" sheetId="30" r:id="rId30"/>
    <sheet name="P37 - Azacytydyna" sheetId="31" r:id="rId31"/>
    <sheet name="P38 - Anagrelid" sheetId="32" r:id="rId32"/>
    <sheet name="P39 - Winblastyna" sheetId="33" r:id="rId33"/>
    <sheet name="P4 - Cisplatyna" sheetId="34" r:id="rId34"/>
    <sheet name="P40 - Mitomycyna" sheetId="35" r:id="rId35"/>
    <sheet name="P41 - Rasbirikasa" sheetId="36" r:id="rId36"/>
    <sheet name="P42 - Pertuzumab" sheetId="37" r:id="rId37"/>
    <sheet name="P43 - Typiracyl + triflurydyna" sheetId="38" r:id="rId38"/>
    <sheet name="P44 - Panitumumab" sheetId="39" r:id="rId39"/>
    <sheet name="P45 - Fludarabina po" sheetId="40" r:id="rId40"/>
    <sheet name="P46 - Cyclophosphamid 200 mg" sheetId="41" r:id="rId41"/>
    <sheet name="P5 - Bleomycyna" sheetId="42" r:id="rId42"/>
    <sheet name="P6 - Oksaliplatyna" sheetId="43" r:id="rId43"/>
    <sheet name="P7 - Winorelbina koncentrat" sheetId="44" r:id="rId44"/>
    <sheet name="P8 - Winorelbina" sheetId="45" r:id="rId45"/>
    <sheet name="P9 - Lapatynib" sheetId="46" r:id="rId46"/>
    <sheet name="Kryteria oceny" sheetId="47" r:id="rId4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46" l="1"/>
  <c r="O5" i="46" s="1"/>
  <c r="M4" i="46"/>
  <c r="M5" i="46" s="1"/>
  <c r="L4" i="46"/>
  <c r="O6" i="45"/>
  <c r="M6" i="45"/>
  <c r="L6" i="45"/>
  <c r="O5" i="45"/>
  <c r="M5" i="45"/>
  <c r="L5" i="45"/>
  <c r="M4" i="45"/>
  <c r="L4" i="45"/>
  <c r="O4" i="45" s="1"/>
  <c r="O4" i="44"/>
  <c r="O5" i="44" s="1"/>
  <c r="M4" i="44"/>
  <c r="M5" i="44" s="1"/>
  <c r="L4" i="44"/>
  <c r="O5" i="43"/>
  <c r="M5" i="43"/>
  <c r="L5" i="43"/>
  <c r="O4" i="43"/>
  <c r="M4" i="43"/>
  <c r="M6" i="43" s="1"/>
  <c r="L4" i="43"/>
  <c r="M5" i="42"/>
  <c r="O4" i="42"/>
  <c r="O5" i="42" s="1"/>
  <c r="M4" i="42"/>
  <c r="L4" i="42"/>
  <c r="M5" i="41"/>
  <c r="M4" i="41"/>
  <c r="L4" i="41"/>
  <c r="O4" i="41" s="1"/>
  <c r="O5" i="41" s="1"/>
  <c r="O5" i="40"/>
  <c r="M4" i="40"/>
  <c r="M5" i="40" s="1"/>
  <c r="L4" i="40"/>
  <c r="O4" i="40" s="1"/>
  <c r="O5" i="39"/>
  <c r="M5" i="39"/>
  <c r="L5" i="39"/>
  <c r="M4" i="39"/>
  <c r="L4" i="39"/>
  <c r="O4" i="39" s="1"/>
  <c r="O6" i="39" s="1"/>
  <c r="O5" i="38"/>
  <c r="M5" i="38"/>
  <c r="L5" i="38"/>
  <c r="M4" i="38"/>
  <c r="M6" i="38" s="1"/>
  <c r="L4" i="38"/>
  <c r="O4" i="38" s="1"/>
  <c r="O6" i="38" s="1"/>
  <c r="O4" i="37"/>
  <c r="O5" i="37" s="1"/>
  <c r="M4" i="37"/>
  <c r="M5" i="37" s="1"/>
  <c r="L4" i="37"/>
  <c r="M5" i="36"/>
  <c r="O4" i="36"/>
  <c r="O5" i="36" s="1"/>
  <c r="M4" i="36"/>
  <c r="L4" i="36"/>
  <c r="M5" i="35"/>
  <c r="M4" i="35"/>
  <c r="L4" i="35"/>
  <c r="O4" i="35" s="1"/>
  <c r="O5" i="35" s="1"/>
  <c r="O5" i="34"/>
  <c r="M4" i="34"/>
  <c r="M5" i="34" s="1"/>
  <c r="L4" i="34"/>
  <c r="O4" i="34" s="1"/>
  <c r="O4" i="33"/>
  <c r="O5" i="33" s="1"/>
  <c r="M4" i="33"/>
  <c r="M5" i="33" s="1"/>
  <c r="L4" i="33"/>
  <c r="O5" i="32"/>
  <c r="M5" i="32"/>
  <c r="L5" i="32"/>
  <c r="O4" i="32"/>
  <c r="O6" i="32" s="1"/>
  <c r="M4" i="32"/>
  <c r="M6" i="32" s="1"/>
  <c r="L4" i="32"/>
  <c r="M5" i="31"/>
  <c r="O4" i="31"/>
  <c r="O5" i="31" s="1"/>
  <c r="M4" i="31"/>
  <c r="L4" i="31"/>
  <c r="M5" i="30"/>
  <c r="M4" i="30"/>
  <c r="L4" i="30"/>
  <c r="O4" i="30" s="1"/>
  <c r="O5" i="30" s="1"/>
  <c r="M5" i="29"/>
  <c r="L5" i="29"/>
  <c r="O5" i="29" s="1"/>
  <c r="M4" i="29"/>
  <c r="M6" i="29" s="1"/>
  <c r="L4" i="29"/>
  <c r="O4" i="29" s="1"/>
  <c r="O6" i="29" s="1"/>
  <c r="O5" i="28"/>
  <c r="M4" i="28"/>
  <c r="M5" i="28" s="1"/>
  <c r="L4" i="28"/>
  <c r="O4" i="28" s="1"/>
  <c r="O4" i="27"/>
  <c r="O5" i="27" s="1"/>
  <c r="M4" i="27"/>
  <c r="M5" i="27" s="1"/>
  <c r="L4" i="27"/>
  <c r="M5" i="26"/>
  <c r="O4" i="26"/>
  <c r="O5" i="26" s="1"/>
  <c r="M4" i="26"/>
  <c r="L4" i="26"/>
  <c r="M6" i="25"/>
  <c r="M5" i="25"/>
  <c r="L5" i="25"/>
  <c r="O5" i="25" s="1"/>
  <c r="O4" i="25"/>
  <c r="O6" i="25" s="1"/>
  <c r="M4" i="25"/>
  <c r="L4" i="25"/>
  <c r="M5" i="24"/>
  <c r="M4" i="24"/>
  <c r="L4" i="24"/>
  <c r="O4" i="24" s="1"/>
  <c r="O5" i="24" s="1"/>
  <c r="M5" i="23"/>
  <c r="L5" i="23"/>
  <c r="O5" i="23" s="1"/>
  <c r="M4" i="23"/>
  <c r="M6" i="23" s="1"/>
  <c r="L4" i="23"/>
  <c r="O4" i="23" s="1"/>
  <c r="O6" i="23" s="1"/>
  <c r="O5" i="22"/>
  <c r="M4" i="22"/>
  <c r="M5" i="22" s="1"/>
  <c r="L4" i="22"/>
  <c r="O4" i="22" s="1"/>
  <c r="O4" i="21"/>
  <c r="O5" i="21" s="1"/>
  <c r="M4" i="21"/>
  <c r="M5" i="21" s="1"/>
  <c r="L4" i="21"/>
  <c r="M5" i="20"/>
  <c r="O4" i="20"/>
  <c r="O5" i="20" s="1"/>
  <c r="M4" i="20"/>
  <c r="L4" i="20"/>
  <c r="M5" i="19"/>
  <c r="M4" i="19"/>
  <c r="L4" i="19"/>
  <c r="O4" i="19" s="1"/>
  <c r="O5" i="19" s="1"/>
  <c r="O5" i="18"/>
  <c r="M4" i="18"/>
  <c r="M5" i="18" s="1"/>
  <c r="L4" i="18"/>
  <c r="O4" i="18" s="1"/>
  <c r="O4" i="17"/>
  <c r="O5" i="17" s="1"/>
  <c r="M4" i="17"/>
  <c r="M5" i="17" s="1"/>
  <c r="L4" i="17"/>
  <c r="O6" i="16"/>
  <c r="M6" i="16"/>
  <c r="L6" i="16"/>
  <c r="O5" i="16"/>
  <c r="M5" i="16"/>
  <c r="M7" i="16" s="1"/>
  <c r="L5" i="16"/>
  <c r="M4" i="16"/>
  <c r="L4" i="16"/>
  <c r="O4" i="16" s="1"/>
  <c r="O4" i="15"/>
  <c r="O5" i="15" s="1"/>
  <c r="M4" i="15"/>
  <c r="M5" i="15" s="1"/>
  <c r="L4" i="15"/>
  <c r="M5" i="14"/>
  <c r="O4" i="14"/>
  <c r="O5" i="14" s="1"/>
  <c r="M4" i="14"/>
  <c r="L4" i="14"/>
  <c r="O5" i="13"/>
  <c r="M5" i="13"/>
  <c r="M4" i="13"/>
  <c r="L4" i="13"/>
  <c r="O4" i="13" s="1"/>
  <c r="M4" i="12"/>
  <c r="M5" i="12" s="1"/>
  <c r="L4" i="12"/>
  <c r="O4" i="12" s="1"/>
  <c r="O5" i="12" s="1"/>
  <c r="O4" i="11"/>
  <c r="O5" i="11" s="1"/>
  <c r="M4" i="11"/>
  <c r="M5" i="11" s="1"/>
  <c r="L4" i="11"/>
  <c r="M6" i="10"/>
  <c r="O5" i="10"/>
  <c r="M5" i="10"/>
  <c r="L5" i="10"/>
  <c r="O4" i="10"/>
  <c r="O6" i="10" s="1"/>
  <c r="M4" i="10"/>
  <c r="L4" i="10"/>
  <c r="M5" i="9"/>
  <c r="O4" i="9"/>
  <c r="O5" i="9" s="1"/>
  <c r="M4" i="9"/>
  <c r="L4" i="9"/>
  <c r="M6" i="8"/>
  <c r="M5" i="8"/>
  <c r="L5" i="8"/>
  <c r="O5" i="8" s="1"/>
  <c r="O4" i="8"/>
  <c r="O6" i="8" s="1"/>
  <c r="M4" i="8"/>
  <c r="L4" i="8"/>
  <c r="O5" i="7"/>
  <c r="M5" i="7"/>
  <c r="M4" i="7"/>
  <c r="L4" i="7"/>
  <c r="O4" i="7" s="1"/>
  <c r="M5" i="6"/>
  <c r="L5" i="6"/>
  <c r="O5" i="6" s="1"/>
  <c r="M4" i="6"/>
  <c r="L4" i="6"/>
  <c r="O4" i="6" s="1"/>
  <c r="O6" i="6" s="1"/>
  <c r="O5" i="5"/>
  <c r="M4" i="5"/>
  <c r="M5" i="5" s="1"/>
  <c r="L4" i="5"/>
  <c r="O4" i="5" s="1"/>
  <c r="O4" i="4"/>
  <c r="O5" i="4" s="1"/>
  <c r="M4" i="4"/>
  <c r="M5" i="4" s="1"/>
  <c r="L4" i="4"/>
  <c r="M5" i="3"/>
  <c r="O4" i="3"/>
  <c r="O5" i="3" s="1"/>
  <c r="M4" i="3"/>
  <c r="L4" i="3"/>
  <c r="M5" i="2"/>
  <c r="M4" i="2"/>
  <c r="L4" i="2"/>
  <c r="O4" i="2" s="1"/>
  <c r="O5" i="2" s="1"/>
  <c r="M4" i="1"/>
  <c r="M5" i="1" s="1"/>
  <c r="L4" i="1"/>
  <c r="O4" i="1" s="1"/>
  <c r="O5" i="1" s="1"/>
  <c r="O7" i="45" l="1"/>
  <c r="O7" i="16"/>
  <c r="M6" i="39"/>
  <c r="O6" i="43"/>
  <c r="M7" i="45"/>
  <c r="M6" i="6"/>
</calcChain>
</file>

<file path=xl/sharedStrings.xml><?xml version="1.0" encoding="utf-8"?>
<sst xmlns="http://schemas.openxmlformats.org/spreadsheetml/2006/main" count="1044" uniqueCount="140">
  <si>
    <t>P1 - Fluorouracyl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</si>
  <si>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</si>
  <si>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</si>
  <si>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</si>
  <si>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</si>
  <si>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</si>
  <si>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</si>
  <si>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</si>
  <si>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</si>
  <si>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</si>
  <si>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</si>
  <si>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</si>
  <si>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GL.06</t>
  </si>
  <si>
    <t>Fluorouracil 5000 mg, roztwór do wstrzykiwań i infuzji. Wymagane jest dołączenie aktualnej CHPL</t>
  </si>
  <si>
    <t>szt.</t>
  </si>
  <si>
    <t>Razem</t>
  </si>
  <si>
    <t>P10 - Cetuksimab</t>
  </si>
  <si>
    <t>Cetuximab 500 mg/100 ml, roztwór do infuzji. Wymagane jest dołączenie aktualnej CHPL.</t>
  </si>
  <si>
    <t>P11 - Melfalan</t>
  </si>
  <si>
    <t>Melphalan 2 mg, tabletki powlekane. Wymagane jest dołączenie aktualnej CHPL</t>
  </si>
  <si>
    <t>op</t>
  </si>
  <si>
    <t>25 tabl powl</t>
  </si>
  <si>
    <t>P12 - Chlorambucyl</t>
  </si>
  <si>
    <t>Chlorambucyl 2 mg, tabletki powlekane Wymagane jest dołączenie aktualnej CHPL.</t>
  </si>
  <si>
    <t>P13 - Karboplatyna</t>
  </si>
  <si>
    <t>Karboplatyna 450 mg/45 ml, koncentrat do sporządzania roztworu do infuzji. Wymagane jest dołączenie aktualnej CHPL</t>
  </si>
  <si>
    <t>P14 - Rytuksymab</t>
  </si>
  <si>
    <t>Rytuksymab 100mg/10ml, koncentrat do sporządzania roztworu do infuzji Wymagane jest dołączenie aktualnej CHPL.</t>
  </si>
  <si>
    <t>2 fiolki</t>
  </si>
  <si>
    <t>Rytuksymab 500mg/50ml, koncentrat do sporządzania roztworu do infuzji. Wymagane jest dołączenie aktualnej CHPL</t>
  </si>
  <si>
    <t>1 fiolka</t>
  </si>
  <si>
    <t>P15 - Trastuzumab sc</t>
  </si>
  <si>
    <t>Trastuzumab 600 mg/5 ml, roztwór do wstrzykiwań w fiolce do podania podskórnego. Wymagane jest dołączenie aktualnej CHPL</t>
  </si>
  <si>
    <t>P16 - Paklitaksel</t>
  </si>
  <si>
    <t>Paclitaxel 300 mg, koncentrat do sporządzania roztworu do infuzji, możliwość pobierania leku z fiolki za pomocą przyrządu typu spike, przechowywanie po pierwszym nakłuciu fiolki 28 dni w temp. 25º C. Wymagane jest dołączenie aktualnej CHPL.</t>
  </si>
  <si>
    <t>Paclitaxel 100 mg, koncentrat do sporządzania roztworu do infuzji, możliwość pobierania leku z fiolki za pomocą przyrządu typu spike, przechowywanie po pierwszym nakłuciu fiolki 28 dni w temp. 25º C. Wymagane jest dołączenie aktualnej CHPL.</t>
  </si>
  <si>
    <t>P17 - Topotekan</t>
  </si>
  <si>
    <t>Topotecan 1 mg, koncentrat do sporządzania roztworu do infuzji. Wymagane jest dołączenie aktualnej CHPL.</t>
  </si>
  <si>
    <t>P18 - Imatynib</t>
  </si>
  <si>
    <t>Imatynib 100 mg, kapsułki. Wymagane jest dołączenie aktualnej CHPL</t>
  </si>
  <si>
    <t>60 kaps</t>
  </si>
  <si>
    <t>Imatynib 400 mg, kapsułki Wymagane jest dołączenie aktualnej CHPL</t>
  </si>
  <si>
    <t>30 kaps</t>
  </si>
  <si>
    <t>P19 - Gemcytabina</t>
  </si>
  <si>
    <t>Gemcitabina 2000 mg, (2g/20 ml), koncentrat do sporządzania roztworu do infuzji. Wymagane jest dołączenie aktualnej CHPL.</t>
  </si>
  <si>
    <t>P2 - Cyclophosphamid 1000 mg</t>
  </si>
  <si>
    <t>Cyclophosphamid 1000 mg, proszek do sporządzania roztworu do wstrzykiwań. Wymagane jest dołączenie aktualnej CHPL.</t>
  </si>
  <si>
    <t>P20 - Docetaksel</t>
  </si>
  <si>
    <t>Docetaxel 160 mg (10mg/ml), koncentrat do sporządzania roztworu do infuzji. Wymagane jest dołączenie aktualnej CHPL.</t>
  </si>
  <si>
    <t>P21 - Cytarabina</t>
  </si>
  <si>
    <t>Cytarabina 100 mg/5ml roztwór do wstrzykiwań lub infuzji. Wymagane jest dołączenie aktualnej CHPL</t>
  </si>
  <si>
    <t>P22 - Epirubicyna</t>
  </si>
  <si>
    <t>Epirubicin 50mg (2mg/ml), koncentrat do sporządzania roztworu do infuzji. Wymagane jest dołączenie aktualnej CHPL.</t>
  </si>
  <si>
    <t>P23 - Folinian wapnia</t>
  </si>
  <si>
    <t>Folinian wapnia 200 mg (10mg/ml), roztwór do wstrzykiwań i infuzji. Wymagane jest dołączenie aktualnej CHPL</t>
  </si>
  <si>
    <t>Folinian wapnia 1g (10mg/ml), roztwór do wstrzykiwań i infuzji. Wymagane jest dołączenie aktualnej CHPL</t>
  </si>
  <si>
    <t>Folinian wapnia 500 g (10mg/ml), roztwór do wstrzykiwań i infuzji. Wymagane jest dołączenie aktualnej CHPL</t>
  </si>
  <si>
    <t>P24 - Winkrystyna</t>
  </si>
  <si>
    <t>Vincristin 1mg/ml, roztwór do wstrzykiwań, fiolka 1 ml. Wymagane jest dołączenie aktualnej CHPL.</t>
  </si>
  <si>
    <t>P25 - Metotreksat iv</t>
  </si>
  <si>
    <t>Methotrexat 5 g/ 50 ml, roztwór do wstrzykiwań. Wymagane jest dołączenie aktualnej CHPL.</t>
  </si>
  <si>
    <t>P26 - Metotreksat po</t>
  </si>
  <si>
    <t>Methotrexate 2,5 mg, tabletki. Wymagane jest dołączenie aktualnej CHPL</t>
  </si>
  <si>
    <t>50 tabl</t>
  </si>
  <si>
    <t>P27 - Etopozyd</t>
  </si>
  <si>
    <t>Etopozyd 200 mg/10ml, koncentrat do sporządzania roztworu do infuzji. Wymagane jest dołączenie aktualnej CHPL.</t>
  </si>
  <si>
    <t>P28 - Fludarabina iv</t>
  </si>
  <si>
    <t>Fludarabine 50 mg/2ml, koncentrat do sporządzania roztworu do infuzji. Wymagane jest dołączenie aktualnej CHPL.</t>
  </si>
  <si>
    <t>P29 - Trastuzumab  iv</t>
  </si>
  <si>
    <t>Trastuzumab 150 mg, proszek do sporządzania koncentratu roztworu do infuzji. Wymagane jest dołączenie aktualnej CHPL.</t>
  </si>
  <si>
    <t>P3 - Doksorubicyna</t>
  </si>
  <si>
    <t>Doxorubicin 50 mg, koncentrat do sporządzania roztworu do infuzji, (roztwór). Wymagane jest dołączenie aktualnej CHPL.</t>
  </si>
  <si>
    <t>Doxorubicin 10 mg, koncentrat do sporządzania roztworu do infuzji, (roztwór). Wymagane jest dołączenie aktualnej CHPL</t>
  </si>
  <si>
    <t>P30 - Bewacyzumab</t>
  </si>
  <si>
    <t>Bewacyzumab 100 mg, koncentrat do sporządzania roztworu do infuzji. Wymagane jest dołączenie aktualnej CHPL</t>
  </si>
  <si>
    <t>P31 - Dakarbazyna</t>
  </si>
  <si>
    <t>Dacarbazyna 100mg, proszek do sporządzania roztworu do infuzji. Wymagane jest dołączenie aktualnej CHPL.</t>
  </si>
  <si>
    <t>10 fiol</t>
  </si>
  <si>
    <t>Dacarbazyna 200mg, proszek do sporządzania roztworu do infuzji. Wymagane jest dołączenie aktualnej CHPL.</t>
  </si>
  <si>
    <t>P32 - Aprepitant</t>
  </si>
  <si>
    <t>Aprepitant 125 mg + 80 mg, kapsułki. Wymagane jest dołączenie aktualnej CHPL</t>
  </si>
  <si>
    <t>1 kaps. + 2 kaps.</t>
  </si>
  <si>
    <t>P33 - Mesna</t>
  </si>
  <si>
    <t>Mesna 400 mg/4 ml, roztwór do wstrzykiwań. Wymagane jest dołączenie aktualnej CHPL.</t>
  </si>
  <si>
    <t>15 amp</t>
  </si>
  <si>
    <t>P34 - Dopęcherzowa szczepionka BCG</t>
  </si>
  <si>
    <t>Dopęcherzowa szczepionka BCG 50 mg proszek zawiesina (amp.+ rozp.). Wymagane jest dołączenie aktualnej CHPL.</t>
  </si>
  <si>
    <t>P35 - Bendamustyna</t>
  </si>
  <si>
    <t>Bendamustyna 100 mg, proszek do sporządzania koncentratu roztworu do infuzji. Wymagane jest dołączenie aktualnej CHPL.</t>
  </si>
  <si>
    <t>5 fiol</t>
  </si>
  <si>
    <t>Bendamustyna 25 mg, proszek do sporządzania koncentratu roztworu do infuzji. Wymagane jest dołączenie aktualnej CHPL.</t>
  </si>
  <si>
    <t>P36 - Bortezomib</t>
  </si>
  <si>
    <t>Bortezomib 3,5 mg, proszek do sporządzania roztworu do wstrzykiwań do podania podskórnego i dożylnego. Wymagane jest dołączenie aktualnej CHPL</t>
  </si>
  <si>
    <t>P37 - Azacytydyna</t>
  </si>
  <si>
    <t>Azacytydyna 100 mg, proszek do sporządzania zawiesiny do wstrzykiwań. Wymagane jest dołączenie aktualnej CHPL.</t>
  </si>
  <si>
    <t>P38 - Anagrelid</t>
  </si>
  <si>
    <t>Anagrelid 500 mg, kapsułki. Wymagane jest dołączenie aktualnej CHPL.</t>
  </si>
  <si>
    <t>100 kaps</t>
  </si>
  <si>
    <t>Anagrelid 1000 mg, kapsułki. Wymagane jest dołączenie aktualnej CHPL</t>
  </si>
  <si>
    <t>P39 - Winblastyna</t>
  </si>
  <si>
    <t>Vinblastyna 5 mg, proszek i rozpuszczalnik do sporządzania roztworu do wstrzykiwań. Wymagane jest dołączenie aktualnej CHPL</t>
  </si>
  <si>
    <t>P4 - Cisplatyna</t>
  </si>
  <si>
    <t>Cisplatin 100 mg, (0,1g/100ml), koncentrat do sporządzania roztworu do infuzji, (roztwór) Przechowywanie po otwarciu fiolki do 28 dni. Wymagane jest dołączenie aktualnej CHPL.</t>
  </si>
  <si>
    <t>P40 - Mitomycyna</t>
  </si>
  <si>
    <t>Mitomycin 20 mg, proszek do sporządzania roztworu do wstrzykiwań. Wymagane jest dołączenie aktualnej CHPL</t>
  </si>
  <si>
    <t>P41 - Rasbirikasa</t>
  </si>
  <si>
    <t>Rasburicasa  0,0015 G opakowanie 3 fiolki + rozpuszczalnik 1 ml</t>
  </si>
  <si>
    <t>P42 - Pertuzumab</t>
  </si>
  <si>
    <t>Pertuzumab 420 mg koncentrat do sporządzania roztworu do infuzji, Wymagane jest dołączenie aktualnej CHPL.</t>
  </si>
  <si>
    <t>P43 - Typiracyl + triflurydyna</t>
  </si>
  <si>
    <t>Typiracyl 6,14 mg +  triflurydyna 15 mg w 1 tabletce. Wymagane jest dołączenie aktualnej CHPL.</t>
  </si>
  <si>
    <t>60 tabl powl</t>
  </si>
  <si>
    <t>Typiracyl 8,19 mg + triflurydyna 20 mg w 1 tabletce</t>
  </si>
  <si>
    <t>P44 - Panitumumab</t>
  </si>
  <si>
    <t>Panitumubab 100 mg/5 ml koncentrat do sporządzania roztworu do infuzji;Wymagany aktualny CHPL</t>
  </si>
  <si>
    <t>Panitumubab 400 mg/20 ml koncentrat do sporządzania roztworu do infuzji;Wymagany aktualny CHPL</t>
  </si>
  <si>
    <t>P45 - Fludarabina po</t>
  </si>
  <si>
    <t>Fludarabina 10 mg</t>
  </si>
  <si>
    <t>20 tabl powl</t>
  </si>
  <si>
    <t>P46 - Cyclophosphamid 200 mg</t>
  </si>
  <si>
    <t>Cyclophosphamid 200 mg, proszek do sporządzania roztworu do wstrzykiwań. Wymagane jest dołączenie aktualnej CHPL.</t>
  </si>
  <si>
    <t>P5 - Bleomycyna</t>
  </si>
  <si>
    <t>Bleomycin 15000 j.m., proszek do sporządzania roztworu do wstrzykiwań. Wymagane jest dołączenie aktualnej CHPL</t>
  </si>
  <si>
    <t>P6 - Oksaliplatyna</t>
  </si>
  <si>
    <t>Oxaliplatin 200 mg/40 ml, koncentrat do sporządzania roztworu do infuzji. Wymagane jest dołączenie aktualnej CHPL</t>
  </si>
  <si>
    <t>Oxaliplatin 100 mg/20 ml, koncentrat do sporządzania roztworu do infuzji. Wymagane jest dołączenie aktualnej CHPL</t>
  </si>
  <si>
    <t>P7 - Winorelbina koncentrat</t>
  </si>
  <si>
    <t>Vinorelbina inj. 50 mg/5 ml, koncentrat do sporządzania roztworu do infuzji. Wymagane jest dołączenie aktualnej CHPL</t>
  </si>
  <si>
    <t>P8 - Winorelbina</t>
  </si>
  <si>
    <t>Vinorelbina 20 mg, kapsułki. Wymagane jest dołączenie aktualnej CHPL</t>
  </si>
  <si>
    <t>Vinorelbina 30 mg, kapsułki. Wymagane jest dołączenie aktualnej CHPL</t>
  </si>
  <si>
    <t>Vinorelbina 80 mg, kapsułki. Wymagane jest dołączenie aktualnej CHPL</t>
  </si>
  <si>
    <t>P9 - Lapatynib</t>
  </si>
  <si>
    <t>Lapatynib 250 mg, tabletki powlekane. Wymagane jest dołączenie aktualnej CHPL</t>
  </si>
  <si>
    <t>70 tabl powl</t>
  </si>
  <si>
    <t>Cena jednostk.                   netto [zł]</t>
  </si>
  <si>
    <t>Cena jednostk.         brutto [zł]</t>
  </si>
  <si>
    <t>Wartość netto         [zł]</t>
  </si>
  <si>
    <t>Wartość     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</si>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</sst>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0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1</v>
      </c>
      <c r="B4" s="2"/>
      <c r="C4" s="2" t="s">
        <v>12</v>
      </c>
      <c r="D4" s="2" t="s">
        <v>13</v>
      </c>
      <c r="E4" s="2"/>
      <c r="F4" s="2"/>
      <c r="G4" s="2"/>
      <c r="H4" s="2" t="s">
        <v>14</v>
      </c>
      <c r="I4" s="2"/>
      <c r="J4" s="9">
        <v>300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38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12</v>
      </c>
      <c r="B4" s="2"/>
      <c r="C4" s="2" t="s">
        <v>12</v>
      </c>
      <c r="D4" s="2" t="s">
        <v>39</v>
      </c>
      <c r="E4" s="2"/>
      <c r="F4" s="2"/>
      <c r="G4" s="2"/>
      <c r="H4" s="2" t="s">
        <v>20</v>
      </c>
      <c r="I4" s="2" t="s">
        <v>40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43.2" x14ac:dyDescent="0.3">
      <c r="A5" s="2">
        <v>13</v>
      </c>
      <c r="B5" s="2"/>
      <c r="C5" s="2" t="s">
        <v>12</v>
      </c>
      <c r="D5" s="2" t="s">
        <v>41</v>
      </c>
      <c r="E5" s="2"/>
      <c r="F5" s="2"/>
      <c r="G5" s="2"/>
      <c r="H5" s="2" t="s">
        <v>20</v>
      </c>
      <c r="I5" s="2" t="s">
        <v>42</v>
      </c>
      <c r="J5" s="9">
        <v>60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43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14</v>
      </c>
      <c r="B4" s="2"/>
      <c r="C4" s="2" t="s">
        <v>12</v>
      </c>
      <c r="D4" s="2" t="s">
        <v>44</v>
      </c>
      <c r="E4" s="2"/>
      <c r="F4" s="2"/>
      <c r="G4" s="2"/>
      <c r="H4" s="2" t="s">
        <v>14</v>
      </c>
      <c r="I4" s="2"/>
      <c r="J4" s="9">
        <v>250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45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72" x14ac:dyDescent="0.3">
      <c r="A4" s="2">
        <v>15</v>
      </c>
      <c r="B4" s="2"/>
      <c r="C4" s="2" t="s">
        <v>12</v>
      </c>
      <c r="D4" s="2" t="s">
        <v>46</v>
      </c>
      <c r="E4" s="2"/>
      <c r="F4" s="2"/>
      <c r="G4" s="2"/>
      <c r="H4" s="2" t="s">
        <v>14</v>
      </c>
      <c r="I4" s="2"/>
      <c r="J4" s="9">
        <v>260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47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16</v>
      </c>
      <c r="B4" s="2"/>
      <c r="C4" s="2" t="s">
        <v>12</v>
      </c>
      <c r="D4" s="2" t="s">
        <v>48</v>
      </c>
      <c r="E4" s="2"/>
      <c r="F4" s="2"/>
      <c r="G4" s="2"/>
      <c r="H4" s="2" t="s">
        <v>14</v>
      </c>
      <c r="I4" s="2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49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17</v>
      </c>
      <c r="B4" s="2"/>
      <c r="C4" s="2" t="s">
        <v>12</v>
      </c>
      <c r="D4" s="2" t="s">
        <v>50</v>
      </c>
      <c r="E4" s="2"/>
      <c r="F4" s="2"/>
      <c r="G4" s="2"/>
      <c r="H4" s="2" t="s">
        <v>14</v>
      </c>
      <c r="I4" s="2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51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18</v>
      </c>
      <c r="B4" s="2"/>
      <c r="C4" s="2" t="s">
        <v>12</v>
      </c>
      <c r="D4" s="2" t="s">
        <v>52</v>
      </c>
      <c r="E4" s="2"/>
      <c r="F4" s="2"/>
      <c r="G4" s="2"/>
      <c r="H4" s="2" t="s">
        <v>14</v>
      </c>
      <c r="I4" s="2"/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3"/>
  <sheetViews>
    <sheetView workbookViewId="0">
      <selection activeCell="P5" sqref="P5:P6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53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19</v>
      </c>
      <c r="B4" s="2"/>
      <c r="C4" s="2" t="s">
        <v>12</v>
      </c>
      <c r="D4" s="2" t="s">
        <v>54</v>
      </c>
      <c r="E4" s="2"/>
      <c r="F4" s="2"/>
      <c r="G4" s="2"/>
      <c r="H4" s="2" t="s">
        <v>14</v>
      </c>
      <c r="I4" s="2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20</v>
      </c>
      <c r="B5" s="2"/>
      <c r="C5" s="2" t="s">
        <v>12</v>
      </c>
      <c r="D5" s="2" t="s">
        <v>55</v>
      </c>
      <c r="E5" s="2"/>
      <c r="F5" s="2"/>
      <c r="G5" s="2"/>
      <c r="H5" s="2" t="s">
        <v>14</v>
      </c>
      <c r="I5" s="2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ht="57.6" x14ac:dyDescent="0.3">
      <c r="A6" s="2">
        <v>21</v>
      </c>
      <c r="B6" s="2"/>
      <c r="C6" s="2" t="s">
        <v>12</v>
      </c>
      <c r="D6" s="2" t="s">
        <v>56</v>
      </c>
      <c r="E6" s="2"/>
      <c r="F6" s="2"/>
      <c r="G6" s="2"/>
      <c r="H6" s="2" t="s">
        <v>14</v>
      </c>
      <c r="I6" s="2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10">
        <f>J6*L6</f>
        <v>0</v>
      </c>
      <c r="P6" s="8"/>
    </row>
    <row r="7" spans="1:16" s="4" customFormat="1" x14ac:dyDescent="0.3">
      <c r="I7" s="4" t="s">
        <v>15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1"/>
    </row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57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22</v>
      </c>
      <c r="B4" s="2"/>
      <c r="C4" s="2" t="s">
        <v>12</v>
      </c>
      <c r="D4" s="2" t="s">
        <v>58</v>
      </c>
      <c r="E4" s="2"/>
      <c r="F4" s="2"/>
      <c r="G4" s="2"/>
      <c r="H4" s="2" t="s">
        <v>14</v>
      </c>
      <c r="I4" s="2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59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23</v>
      </c>
      <c r="B4" s="2"/>
      <c r="C4" s="2" t="s">
        <v>12</v>
      </c>
      <c r="D4" s="2" t="s">
        <v>60</v>
      </c>
      <c r="E4" s="2"/>
      <c r="F4" s="2"/>
      <c r="G4" s="2"/>
      <c r="H4" s="2" t="s">
        <v>14</v>
      </c>
      <c r="I4" s="2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61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24</v>
      </c>
      <c r="B4" s="2"/>
      <c r="C4" s="2" t="s">
        <v>12</v>
      </c>
      <c r="D4" s="2" t="s">
        <v>62</v>
      </c>
      <c r="E4" s="2"/>
      <c r="F4" s="2"/>
      <c r="G4" s="2"/>
      <c r="H4" s="2" t="s">
        <v>20</v>
      </c>
      <c r="I4" s="2" t="s">
        <v>63</v>
      </c>
      <c r="J4" s="9">
        <v>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2</v>
      </c>
      <c r="B4" s="2"/>
      <c r="C4" s="2" t="s">
        <v>12</v>
      </c>
      <c r="D4" s="2" t="s">
        <v>17</v>
      </c>
      <c r="E4" s="2"/>
      <c r="F4" s="2"/>
      <c r="G4" s="2"/>
      <c r="H4" s="2" t="s">
        <v>14</v>
      </c>
      <c r="I4" s="2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64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25</v>
      </c>
      <c r="B4" s="2"/>
      <c r="C4" s="2" t="s">
        <v>12</v>
      </c>
      <c r="D4" s="2" t="s">
        <v>65</v>
      </c>
      <c r="E4" s="2"/>
      <c r="F4" s="2"/>
      <c r="G4" s="2"/>
      <c r="H4" s="2" t="s">
        <v>14</v>
      </c>
      <c r="I4" s="2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66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26</v>
      </c>
      <c r="B4" s="2"/>
      <c r="C4" s="2" t="s">
        <v>12</v>
      </c>
      <c r="D4" s="2" t="s">
        <v>67</v>
      </c>
      <c r="E4" s="2"/>
      <c r="F4" s="2"/>
      <c r="G4" s="2"/>
      <c r="H4" s="2" t="s">
        <v>14</v>
      </c>
      <c r="I4" s="2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68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27</v>
      </c>
      <c r="B4" s="2"/>
      <c r="C4" s="2" t="s">
        <v>12</v>
      </c>
      <c r="D4" s="2" t="s">
        <v>69</v>
      </c>
      <c r="E4" s="2"/>
      <c r="F4" s="2"/>
      <c r="G4" s="2"/>
      <c r="H4" s="2" t="s">
        <v>14</v>
      </c>
      <c r="I4" s="2"/>
      <c r="J4" s="9">
        <v>130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70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28</v>
      </c>
      <c r="B4" s="2"/>
      <c r="C4" s="2" t="s">
        <v>12</v>
      </c>
      <c r="D4" s="2" t="s">
        <v>71</v>
      </c>
      <c r="E4" s="2"/>
      <c r="F4" s="2"/>
      <c r="G4" s="2"/>
      <c r="H4" s="2" t="s">
        <v>14</v>
      </c>
      <c r="I4" s="2"/>
      <c r="J4" s="9">
        <v>130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29</v>
      </c>
      <c r="B5" s="2"/>
      <c r="C5" s="2" t="s">
        <v>12</v>
      </c>
      <c r="D5" s="2" t="s">
        <v>72</v>
      </c>
      <c r="E5" s="2"/>
      <c r="F5" s="2"/>
      <c r="G5" s="2"/>
      <c r="H5" s="2" t="s">
        <v>14</v>
      </c>
      <c r="I5" s="2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73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30</v>
      </c>
      <c r="B4" s="2"/>
      <c r="C4" s="2" t="s">
        <v>12</v>
      </c>
      <c r="D4" s="2" t="s">
        <v>74</v>
      </c>
      <c r="E4" s="2"/>
      <c r="F4" s="2"/>
      <c r="G4" s="2"/>
      <c r="H4" s="2" t="s">
        <v>14</v>
      </c>
      <c r="I4" s="2"/>
      <c r="J4" s="9">
        <v>45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75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31</v>
      </c>
      <c r="B4" s="2"/>
      <c r="C4" s="2" t="s">
        <v>12</v>
      </c>
      <c r="D4" s="2" t="s">
        <v>76</v>
      </c>
      <c r="E4" s="2"/>
      <c r="F4" s="2"/>
      <c r="G4" s="2"/>
      <c r="H4" s="2" t="s">
        <v>20</v>
      </c>
      <c r="I4" s="2" t="s">
        <v>77</v>
      </c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32</v>
      </c>
      <c r="B5" s="2"/>
      <c r="C5" s="2" t="s">
        <v>12</v>
      </c>
      <c r="D5" s="2" t="s">
        <v>78</v>
      </c>
      <c r="E5" s="2"/>
      <c r="F5" s="2"/>
      <c r="G5" s="2"/>
      <c r="H5" s="2" t="s">
        <v>20</v>
      </c>
      <c r="I5" s="2" t="s">
        <v>77</v>
      </c>
      <c r="J5" s="9">
        <v>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79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33</v>
      </c>
      <c r="B4" s="2"/>
      <c r="C4" s="2" t="s">
        <v>12</v>
      </c>
      <c r="D4" s="2" t="s">
        <v>80</v>
      </c>
      <c r="E4" s="2"/>
      <c r="F4" s="2"/>
      <c r="G4" s="2"/>
      <c r="H4" s="2" t="s">
        <v>20</v>
      </c>
      <c r="I4" s="2" t="s">
        <v>81</v>
      </c>
      <c r="J4" s="9">
        <v>220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82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34</v>
      </c>
      <c r="B4" s="2"/>
      <c r="C4" s="2" t="s">
        <v>12</v>
      </c>
      <c r="D4" s="2" t="s">
        <v>83</v>
      </c>
      <c r="E4" s="2"/>
      <c r="F4" s="2"/>
      <c r="G4" s="2"/>
      <c r="H4" s="2" t="s">
        <v>20</v>
      </c>
      <c r="I4" s="2" t="s">
        <v>84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85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35</v>
      </c>
      <c r="B4" s="2"/>
      <c r="C4" s="2" t="s">
        <v>12</v>
      </c>
      <c r="D4" s="2" t="s">
        <v>86</v>
      </c>
      <c r="E4" s="2"/>
      <c r="F4" s="2"/>
      <c r="G4" s="2"/>
      <c r="H4" s="2" t="s">
        <v>14</v>
      </c>
      <c r="I4" s="2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87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36</v>
      </c>
      <c r="B4" s="2"/>
      <c r="C4" s="2" t="s">
        <v>12</v>
      </c>
      <c r="D4" s="2" t="s">
        <v>88</v>
      </c>
      <c r="E4" s="2"/>
      <c r="F4" s="2"/>
      <c r="G4" s="2"/>
      <c r="H4" s="2" t="s">
        <v>20</v>
      </c>
      <c r="I4" s="2" t="s">
        <v>89</v>
      </c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37</v>
      </c>
      <c r="B5" s="2"/>
      <c r="C5" s="2" t="s">
        <v>12</v>
      </c>
      <c r="D5" s="2" t="s">
        <v>90</v>
      </c>
      <c r="E5" s="2"/>
      <c r="F5" s="2"/>
      <c r="G5" s="2"/>
      <c r="H5" s="2" t="s">
        <v>20</v>
      </c>
      <c r="I5" s="2" t="s">
        <v>89</v>
      </c>
      <c r="J5" s="9">
        <v>10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18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3</v>
      </c>
      <c r="B4" s="2"/>
      <c r="C4" s="2" t="s">
        <v>12</v>
      </c>
      <c r="D4" s="2" t="s">
        <v>19</v>
      </c>
      <c r="E4" s="2"/>
      <c r="F4" s="2"/>
      <c r="G4" s="2"/>
      <c r="H4" s="2" t="s">
        <v>20</v>
      </c>
      <c r="I4" s="2" t="s">
        <v>21</v>
      </c>
      <c r="J4" s="9">
        <v>25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91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86.4" x14ac:dyDescent="0.3">
      <c r="A4" s="2">
        <v>38</v>
      </c>
      <c r="B4" s="2"/>
      <c r="C4" s="2" t="s">
        <v>12</v>
      </c>
      <c r="D4" s="2" t="s">
        <v>92</v>
      </c>
      <c r="E4" s="2"/>
      <c r="F4" s="2"/>
      <c r="G4" s="2"/>
      <c r="H4" s="2" t="s">
        <v>14</v>
      </c>
      <c r="I4" s="2"/>
      <c r="J4" s="9">
        <v>350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93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39</v>
      </c>
      <c r="B4" s="2"/>
      <c r="C4" s="2" t="s">
        <v>12</v>
      </c>
      <c r="D4" s="2" t="s">
        <v>94</v>
      </c>
      <c r="E4" s="2"/>
      <c r="F4" s="2"/>
      <c r="G4" s="2"/>
      <c r="H4" s="2" t="s">
        <v>14</v>
      </c>
      <c r="I4" s="2"/>
      <c r="J4" s="9">
        <v>500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95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40</v>
      </c>
      <c r="B4" s="2"/>
      <c r="C4" s="2" t="s">
        <v>12</v>
      </c>
      <c r="D4" s="2" t="s">
        <v>96</v>
      </c>
      <c r="E4" s="2"/>
      <c r="F4" s="2"/>
      <c r="G4" s="2"/>
      <c r="H4" s="2" t="s">
        <v>20</v>
      </c>
      <c r="I4" s="2" t="s">
        <v>97</v>
      </c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43.2" x14ac:dyDescent="0.3">
      <c r="A5" s="2">
        <v>41</v>
      </c>
      <c r="B5" s="2"/>
      <c r="C5" s="2" t="s">
        <v>12</v>
      </c>
      <c r="D5" s="2" t="s">
        <v>98</v>
      </c>
      <c r="E5" s="2"/>
      <c r="F5" s="2"/>
      <c r="G5" s="2"/>
      <c r="H5" s="2" t="s">
        <v>20</v>
      </c>
      <c r="I5" s="2" t="s">
        <v>97</v>
      </c>
      <c r="J5" s="9">
        <v>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99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72" x14ac:dyDescent="0.3">
      <c r="A4" s="2">
        <v>42</v>
      </c>
      <c r="B4" s="2"/>
      <c r="C4" s="2" t="s">
        <v>12</v>
      </c>
      <c r="D4" s="2" t="s">
        <v>100</v>
      </c>
      <c r="E4" s="2"/>
      <c r="F4" s="2"/>
      <c r="G4" s="2"/>
      <c r="H4" s="2" t="s">
        <v>20</v>
      </c>
      <c r="I4" s="2" t="s">
        <v>77</v>
      </c>
      <c r="J4" s="9">
        <v>10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101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86.4" x14ac:dyDescent="0.3">
      <c r="A4" s="2">
        <v>43</v>
      </c>
      <c r="B4" s="2"/>
      <c r="C4" s="2" t="s">
        <v>12</v>
      </c>
      <c r="D4" s="2" t="s">
        <v>102</v>
      </c>
      <c r="E4" s="2"/>
      <c r="F4" s="2"/>
      <c r="G4" s="2"/>
      <c r="H4" s="2" t="s">
        <v>14</v>
      </c>
      <c r="I4" s="2"/>
      <c r="J4" s="9">
        <v>180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103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44</v>
      </c>
      <c r="B4" s="2"/>
      <c r="C4" s="2" t="s">
        <v>12</v>
      </c>
      <c r="D4" s="2" t="s">
        <v>104</v>
      </c>
      <c r="E4" s="2"/>
      <c r="F4" s="2"/>
      <c r="G4" s="2"/>
      <c r="H4" s="2" t="s">
        <v>14</v>
      </c>
      <c r="I4" s="2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105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45</v>
      </c>
      <c r="B4" s="2"/>
      <c r="C4" s="2" t="s">
        <v>12</v>
      </c>
      <c r="D4" s="2" t="s">
        <v>106</v>
      </c>
      <c r="E4" s="2"/>
      <c r="F4" s="2"/>
      <c r="G4" s="2"/>
      <c r="H4" s="2" t="s">
        <v>20</v>
      </c>
      <c r="I4" s="2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107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46</v>
      </c>
      <c r="B4" s="2"/>
      <c r="C4" s="2" t="s">
        <v>12</v>
      </c>
      <c r="D4" s="2" t="s">
        <v>108</v>
      </c>
      <c r="E4" s="2"/>
      <c r="F4" s="2"/>
      <c r="G4" s="2"/>
      <c r="H4" s="2" t="s">
        <v>14</v>
      </c>
      <c r="I4" s="2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23"/>
  <sheetViews>
    <sheetView workbookViewId="0">
      <selection activeCell="P4" sqref="P4: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109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47</v>
      </c>
      <c r="B4" s="2"/>
      <c r="C4" s="2" t="s">
        <v>12</v>
      </c>
      <c r="D4" s="2" t="s">
        <v>110</v>
      </c>
      <c r="E4" s="2"/>
      <c r="F4" s="2"/>
      <c r="G4" s="2"/>
      <c r="H4" s="2" t="s">
        <v>20</v>
      </c>
      <c r="I4" s="2" t="s">
        <v>111</v>
      </c>
      <c r="J4" s="9">
        <v>192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28.8" x14ac:dyDescent="0.3">
      <c r="A5" s="2">
        <v>48</v>
      </c>
      <c r="B5" s="2"/>
      <c r="C5" s="2" t="s">
        <v>12</v>
      </c>
      <c r="D5" s="2" t="s">
        <v>112</v>
      </c>
      <c r="E5" s="2"/>
      <c r="F5" s="2"/>
      <c r="G5" s="2"/>
      <c r="H5" s="2" t="s">
        <v>20</v>
      </c>
      <c r="I5" s="2" t="s">
        <v>111</v>
      </c>
      <c r="J5" s="9">
        <v>64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23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113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49</v>
      </c>
      <c r="B4" s="2"/>
      <c r="C4" s="2" t="s">
        <v>12</v>
      </c>
      <c r="D4" s="2" t="s">
        <v>114</v>
      </c>
      <c r="E4" s="2"/>
      <c r="F4" s="2"/>
      <c r="G4" s="2"/>
      <c r="H4" s="2" t="s">
        <v>14</v>
      </c>
      <c r="I4" s="2"/>
      <c r="J4" s="9">
        <v>55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50</v>
      </c>
      <c r="B5" s="2"/>
      <c r="C5" s="2" t="s">
        <v>12</v>
      </c>
      <c r="D5" s="2" t="s">
        <v>115</v>
      </c>
      <c r="E5" s="2"/>
      <c r="F5" s="2"/>
      <c r="G5" s="2"/>
      <c r="H5" s="2" t="s">
        <v>14</v>
      </c>
      <c r="I5" s="2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22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4</v>
      </c>
      <c r="B4" s="2"/>
      <c r="C4" s="2" t="s">
        <v>12</v>
      </c>
      <c r="D4" s="2" t="s">
        <v>23</v>
      </c>
      <c r="E4" s="2"/>
      <c r="F4" s="2"/>
      <c r="G4" s="2"/>
      <c r="H4" s="2" t="s">
        <v>20</v>
      </c>
      <c r="I4" s="2" t="s">
        <v>21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23"/>
  <sheetViews>
    <sheetView tabSelected="1"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116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x14ac:dyDescent="0.3">
      <c r="A4" s="2">
        <v>51</v>
      </c>
      <c r="B4" s="2"/>
      <c r="C4" s="2" t="s">
        <v>12</v>
      </c>
      <c r="D4" s="2" t="s">
        <v>117</v>
      </c>
      <c r="E4" s="2"/>
      <c r="F4" s="2"/>
      <c r="G4" s="2"/>
      <c r="H4" s="2" t="s">
        <v>20</v>
      </c>
      <c r="I4" s="2" t="s">
        <v>118</v>
      </c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23"/>
  <sheetViews>
    <sheetView workbookViewId="0">
      <selection activeCell="P11" sqref="P11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119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72" x14ac:dyDescent="0.3">
      <c r="A4" s="2">
        <v>52</v>
      </c>
      <c r="B4" s="2"/>
      <c r="C4" s="2" t="s">
        <v>12</v>
      </c>
      <c r="D4" s="2" t="s">
        <v>120</v>
      </c>
      <c r="E4" s="2"/>
      <c r="F4" s="2"/>
      <c r="G4" s="2"/>
      <c r="H4" s="2" t="s">
        <v>14</v>
      </c>
      <c r="I4" s="2"/>
      <c r="J4" s="9">
        <v>260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23"/>
  <sheetViews>
    <sheetView workbookViewId="0">
      <selection activeCell="B17" sqref="B17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121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53</v>
      </c>
      <c r="B4" s="2"/>
      <c r="C4" s="2" t="s">
        <v>12</v>
      </c>
      <c r="D4" s="2" t="s">
        <v>122</v>
      </c>
      <c r="E4" s="2"/>
      <c r="F4" s="2"/>
      <c r="G4" s="2"/>
      <c r="H4" s="2" t="s">
        <v>14</v>
      </c>
      <c r="I4" s="2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23"/>
  <sheetViews>
    <sheetView workbookViewId="0">
      <selection activeCell="B17" sqref="B17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123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54</v>
      </c>
      <c r="B4" s="2"/>
      <c r="C4" s="2" t="s">
        <v>12</v>
      </c>
      <c r="D4" s="2" t="s">
        <v>124</v>
      </c>
      <c r="E4" s="2"/>
      <c r="F4" s="2"/>
      <c r="G4" s="2"/>
      <c r="H4" s="2" t="s">
        <v>14</v>
      </c>
      <c r="I4" s="2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55</v>
      </c>
      <c r="B5" s="2"/>
      <c r="C5" s="2" t="s">
        <v>12</v>
      </c>
      <c r="D5" s="2" t="s">
        <v>125</v>
      </c>
      <c r="E5" s="2"/>
      <c r="F5" s="2"/>
      <c r="G5" s="2"/>
      <c r="H5" s="2" t="s">
        <v>14</v>
      </c>
      <c r="I5" s="2"/>
      <c r="J5" s="9">
        <v>70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23"/>
  <sheetViews>
    <sheetView workbookViewId="0">
      <selection activeCell="B17" sqref="B17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126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56</v>
      </c>
      <c r="B4" s="2"/>
      <c r="C4" s="2" t="s">
        <v>12</v>
      </c>
      <c r="D4" s="2" t="s">
        <v>127</v>
      </c>
      <c r="E4" s="2"/>
      <c r="F4" s="2"/>
      <c r="G4" s="2"/>
      <c r="H4" s="2" t="s">
        <v>14</v>
      </c>
      <c r="I4" s="2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23"/>
  <sheetViews>
    <sheetView workbookViewId="0">
      <selection activeCell="B17" sqref="B17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128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57</v>
      </c>
      <c r="B4" s="2"/>
      <c r="C4" s="2" t="s">
        <v>12</v>
      </c>
      <c r="D4" s="2" t="s">
        <v>129</v>
      </c>
      <c r="E4" s="2"/>
      <c r="F4" s="2"/>
      <c r="G4" s="2"/>
      <c r="H4" s="2" t="s">
        <v>20</v>
      </c>
      <c r="I4" s="2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43.2" x14ac:dyDescent="0.3">
      <c r="A5" s="2">
        <v>58</v>
      </c>
      <c r="B5" s="2"/>
      <c r="C5" s="2" t="s">
        <v>12</v>
      </c>
      <c r="D5" s="2" t="s">
        <v>130</v>
      </c>
      <c r="E5" s="2"/>
      <c r="F5" s="2"/>
      <c r="G5" s="2"/>
      <c r="H5" s="2" t="s">
        <v>20</v>
      </c>
      <c r="I5" s="2"/>
      <c r="J5" s="9">
        <v>50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4" customFormat="1" ht="43.2" x14ac:dyDescent="0.3">
      <c r="A6" s="2">
        <v>59</v>
      </c>
      <c r="B6" s="2"/>
      <c r="C6" s="2" t="s">
        <v>12</v>
      </c>
      <c r="D6" s="2" t="s">
        <v>131</v>
      </c>
      <c r="E6" s="2"/>
      <c r="F6" s="2"/>
      <c r="G6" s="2"/>
      <c r="H6" s="2" t="s">
        <v>20</v>
      </c>
      <c r="I6" s="2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s="4" customFormat="1" x14ac:dyDescent="0.3">
      <c r="I7" s="4" t="s">
        <v>15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1"/>
    </row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23"/>
  <sheetViews>
    <sheetView workbookViewId="0">
      <selection activeCell="B17" sqref="B17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132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43.2" x14ac:dyDescent="0.3">
      <c r="A4" s="2">
        <v>60</v>
      </c>
      <c r="B4" s="2"/>
      <c r="C4" s="2" t="s">
        <v>12</v>
      </c>
      <c r="D4" s="2" t="s">
        <v>133</v>
      </c>
      <c r="E4" s="2"/>
      <c r="F4" s="2"/>
      <c r="G4" s="2"/>
      <c r="H4" s="2" t="s">
        <v>20</v>
      </c>
      <c r="I4" s="2" t="s">
        <v>134</v>
      </c>
      <c r="J4" s="9">
        <v>25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P23"/>
  <sheetViews>
    <sheetView topLeftCell="C1"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P3" s="8"/>
    </row>
    <row r="4" spans="1:16" s="4" customFormat="1" x14ac:dyDescent="0.3">
      <c r="P4" s="8"/>
    </row>
    <row r="5" spans="1:16" s="4" customFormat="1" x14ac:dyDescent="0.3"/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24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5</v>
      </c>
      <c r="B4" s="2"/>
      <c r="C4" s="2" t="s">
        <v>12</v>
      </c>
      <c r="D4" s="2" t="s">
        <v>25</v>
      </c>
      <c r="E4" s="2"/>
      <c r="F4" s="2"/>
      <c r="G4" s="2"/>
      <c r="H4" s="2" t="s">
        <v>14</v>
      </c>
      <c r="I4" s="2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26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6</v>
      </c>
      <c r="B4" s="2"/>
      <c r="C4" s="2" t="s">
        <v>12</v>
      </c>
      <c r="D4" s="2" t="s">
        <v>27</v>
      </c>
      <c r="E4" s="2"/>
      <c r="F4" s="2"/>
      <c r="G4" s="2"/>
      <c r="H4" s="2" t="s">
        <v>20</v>
      </c>
      <c r="I4" s="2" t="s">
        <v>28</v>
      </c>
      <c r="J4" s="9">
        <v>120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57.6" x14ac:dyDescent="0.3">
      <c r="A5" s="2">
        <v>7</v>
      </c>
      <c r="B5" s="2"/>
      <c r="C5" s="2" t="s">
        <v>12</v>
      </c>
      <c r="D5" s="2" t="s">
        <v>29</v>
      </c>
      <c r="E5" s="2"/>
      <c r="F5" s="2"/>
      <c r="G5" s="2"/>
      <c r="H5" s="2" t="s">
        <v>20</v>
      </c>
      <c r="I5" s="2" t="s">
        <v>30</v>
      </c>
      <c r="J5" s="9">
        <v>120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topLeftCell="A2"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31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72" x14ac:dyDescent="0.3">
      <c r="A4" s="2">
        <v>8</v>
      </c>
      <c r="B4" s="2"/>
      <c r="C4" s="2" t="s">
        <v>12</v>
      </c>
      <c r="D4" s="2" t="s">
        <v>32</v>
      </c>
      <c r="E4" s="2"/>
      <c r="F4" s="2"/>
      <c r="G4" s="2"/>
      <c r="H4" s="2" t="s">
        <v>14</v>
      </c>
      <c r="I4" s="2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workbookViewId="0">
      <selection activeCell="P5" sqref="P5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33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115.2" x14ac:dyDescent="0.3">
      <c r="A4" s="2">
        <v>9</v>
      </c>
      <c r="B4" s="2"/>
      <c r="C4" s="2" t="s">
        <v>12</v>
      </c>
      <c r="D4" s="2" t="s">
        <v>34</v>
      </c>
      <c r="E4" s="2"/>
      <c r="F4" s="2"/>
      <c r="G4" s="2"/>
      <c r="H4" s="2" t="s">
        <v>14</v>
      </c>
      <c r="I4" s="2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ht="115.2" x14ac:dyDescent="0.3">
      <c r="A5" s="2">
        <v>10</v>
      </c>
      <c r="B5" s="2"/>
      <c r="C5" s="2" t="s">
        <v>12</v>
      </c>
      <c r="D5" s="2" t="s">
        <v>35</v>
      </c>
      <c r="E5" s="2"/>
      <c r="F5" s="2"/>
      <c r="G5" s="2"/>
      <c r="H5" s="2" t="s">
        <v>14</v>
      </c>
      <c r="I5" s="2"/>
      <c r="J5" s="9">
        <v>50</v>
      </c>
      <c r="K5" s="9"/>
      <c r="L5" s="9">
        <f>K5*((100+N5)/100)</f>
        <v>0</v>
      </c>
      <c r="M5" s="9">
        <f>J5*K5</f>
        <v>0</v>
      </c>
      <c r="N5" s="9"/>
      <c r="O5" s="10">
        <f>J5*L5</f>
        <v>0</v>
      </c>
      <c r="P5" s="8"/>
    </row>
    <row r="6" spans="1:16" s="4" customFormat="1" x14ac:dyDescent="0.3">
      <c r="I6" s="4" t="s">
        <v>15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1"/>
    </row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3"/>
  <sheetViews>
    <sheetView workbookViewId="0">
      <selection activeCell="E20" sqref="E20"/>
    </sheetView>
  </sheetViews>
  <sheetFormatPr defaultRowHeight="14.4" x14ac:dyDescent="0.3"/>
  <cols>
    <col min="1" max="1" width="4.5546875" bestFit="1" customWidth="1"/>
    <col min="2" max="2" width="11.21875" customWidth="1"/>
    <col min="3" max="3" width="9.44140625" customWidth="1"/>
    <col min="4" max="4" width="28.44140625" customWidth="1"/>
    <col min="5" max="5" width="14.44140625" customWidth="1"/>
    <col min="6" max="6" width="17.21875" customWidth="1"/>
    <col min="7" max="7" width="12.109375" customWidth="1"/>
    <col min="8" max="8" width="11.44140625" customWidth="1"/>
    <col min="9" max="9" width="12.88671875" customWidth="1"/>
    <col min="10" max="10" width="11.21875" customWidth="1"/>
    <col min="11" max="11" width="11.5546875" customWidth="1"/>
    <col min="12" max="12" width="12.6640625" customWidth="1"/>
    <col min="13" max="13" width="13.21875" customWidth="1"/>
    <col min="14" max="14" width="6.5546875" customWidth="1"/>
    <col min="15" max="15" width="15.21875" customWidth="1"/>
    <col min="16" max="16" width="14.21875" customWidth="1"/>
  </cols>
  <sheetData>
    <row r="1" spans="1:16" ht="18" x14ac:dyDescent="0.35">
      <c r="F1" s="1" t="s">
        <v>36</v>
      </c>
    </row>
    <row r="2" spans="1:16" s="4" customFormat="1" ht="57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135</v>
      </c>
      <c r="L2" s="3" t="s">
        <v>136</v>
      </c>
      <c r="M2" s="3" t="s">
        <v>137</v>
      </c>
      <c r="N2" s="3" t="s">
        <v>11</v>
      </c>
      <c r="O2" s="3" t="s">
        <v>138</v>
      </c>
      <c r="P2" s="5" t="s">
        <v>139</v>
      </c>
    </row>
    <row r="3" spans="1:16" s="4" customForma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/>
    </row>
    <row r="4" spans="1:16" s="4" customFormat="1" ht="57.6" x14ac:dyDescent="0.3">
      <c r="A4" s="2">
        <v>11</v>
      </c>
      <c r="B4" s="2"/>
      <c r="C4" s="2" t="s">
        <v>12</v>
      </c>
      <c r="D4" s="2" t="s">
        <v>37</v>
      </c>
      <c r="E4" s="2"/>
      <c r="F4" s="2"/>
      <c r="G4" s="2"/>
      <c r="H4" s="2" t="s">
        <v>14</v>
      </c>
      <c r="I4" s="2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0">
        <f>J4*L4</f>
        <v>0</v>
      </c>
      <c r="P4" s="8"/>
    </row>
    <row r="5" spans="1:16" s="4" customFormat="1" x14ac:dyDescent="0.3">
      <c r="I5" s="4" t="s">
        <v>15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1"/>
    </row>
    <row r="6" spans="1:16" s="4" customFormat="1" x14ac:dyDescent="0.3"/>
    <row r="7" spans="1:16" s="4" customFormat="1" x14ac:dyDescent="0.3"/>
    <row r="8" spans="1:16" s="4" customFormat="1" x14ac:dyDescent="0.3"/>
    <row r="9" spans="1:16" s="4" customFormat="1" x14ac:dyDescent="0.3"/>
    <row r="10" spans="1:16" s="4" customFormat="1" x14ac:dyDescent="0.3"/>
    <row r="11" spans="1:16" s="4" customFormat="1" x14ac:dyDescent="0.3"/>
    <row r="12" spans="1:16" s="4" customFormat="1" x14ac:dyDescent="0.3"/>
    <row r="13" spans="1:16" s="4" customFormat="1" x14ac:dyDescent="0.3"/>
    <row r="14" spans="1:16" s="4" customFormat="1" x14ac:dyDescent="0.3"/>
    <row r="15" spans="1:16" s="4" customFormat="1" x14ac:dyDescent="0.3"/>
    <row r="16" spans="1:1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47</vt:i4>
      </vt:variant>
    </vt:vector>
  </HeadingPairs>
  <TitlesOfParts>
    <vt:vector size="47" baseType="lpstr">
      <vt:lpstr>P1 - Fluorouracyl</vt:lpstr>
      <vt:lpstr>P10 - Cetuksimab</vt:lpstr>
      <vt:lpstr>P11 - Melfalan</vt:lpstr>
      <vt:lpstr>P12 - Chlorambucyl</vt:lpstr>
      <vt:lpstr>P13 - Karboplatyna</vt:lpstr>
      <vt:lpstr>P14 - Rytuksymab</vt:lpstr>
      <vt:lpstr>P15 - Trastuzumab sc</vt:lpstr>
      <vt:lpstr>P16 - Paklitaksel</vt:lpstr>
      <vt:lpstr>P17 - Topotekan</vt:lpstr>
      <vt:lpstr>P18 - Imatynib</vt:lpstr>
      <vt:lpstr>P19 - Gemcytabina</vt:lpstr>
      <vt:lpstr>P2 - Cyclophosphamid 1000 mg</vt:lpstr>
      <vt:lpstr>P20 - Docetaksel</vt:lpstr>
      <vt:lpstr>P21 - Cytarabina</vt:lpstr>
      <vt:lpstr>P22 - Epirubicyna</vt:lpstr>
      <vt:lpstr>P23 - Folinian wapnia</vt:lpstr>
      <vt:lpstr>P24 - Winkrystyna</vt:lpstr>
      <vt:lpstr>P25 - Metotreksat iv</vt:lpstr>
      <vt:lpstr>P26 - Metotreksat po</vt:lpstr>
      <vt:lpstr>P27 - Etopozyd</vt:lpstr>
      <vt:lpstr>P28 - Fludarabina iv</vt:lpstr>
      <vt:lpstr>P29 - Trastuzumab  iv</vt:lpstr>
      <vt:lpstr>P3 - Doksorubicyna</vt:lpstr>
      <vt:lpstr>P30 - Bewacyzumab</vt:lpstr>
      <vt:lpstr>P31 - Dakarbazyna</vt:lpstr>
      <vt:lpstr>P32 - Aprepitant</vt:lpstr>
      <vt:lpstr>P33 - Mesna</vt:lpstr>
      <vt:lpstr>P34 - Dopęcherzowa szczepionka</vt:lpstr>
      <vt:lpstr>P35 - Bendamustyna</vt:lpstr>
      <vt:lpstr>P36 - Bortezomib</vt:lpstr>
      <vt:lpstr>P37 - Azacytydyna</vt:lpstr>
      <vt:lpstr>P38 - Anagrelid</vt:lpstr>
      <vt:lpstr>P39 - Winblastyna</vt:lpstr>
      <vt:lpstr>P4 - Cisplatyna</vt:lpstr>
      <vt:lpstr>P40 - Mitomycyna</vt:lpstr>
      <vt:lpstr>P41 - Rasbirikasa</vt:lpstr>
      <vt:lpstr>P42 - Pertuzumab</vt:lpstr>
      <vt:lpstr>P43 - Typiracyl + triflurydyna</vt:lpstr>
      <vt:lpstr>P44 - Panitumumab</vt:lpstr>
      <vt:lpstr>P45 - Fludarabina po</vt:lpstr>
      <vt:lpstr>P46 - Cyclophosphamid 200 mg</vt:lpstr>
      <vt:lpstr>P5 - Bleomycyna</vt:lpstr>
      <vt:lpstr>P6 - Oksaliplatyna</vt:lpstr>
      <vt:lpstr>P7 - Winorelbina koncentrat</vt:lpstr>
      <vt:lpstr>P8 - Winorelbina</vt:lpstr>
      <vt:lpstr>P9 - Lapatynib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2019-12-31T09:25:52Z</dcterms:created>
  <dcterms:modified xsi:type="dcterms:W3CDTF">2019-12-31T09:38:28Z</dcterms:modified>
  <cp:category/>
</cp:coreProperties>
</file>