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codeName="ThisWorkbook"/>
  <mc:AlternateContent xmlns:mc="http://schemas.openxmlformats.org/markup-compatibility/2006">
    <mc:Choice Requires="x15">
      <x15ac:absPath xmlns:x15ac="http://schemas.microsoft.com/office/spreadsheetml/2010/11/ac" url="D:\Udostępnione\Wiesław\Postępowania 2019\ustawowe\139 PN 19 kardiowertery\Powtórka\"/>
    </mc:Choice>
  </mc:AlternateContent>
  <xr:revisionPtr revIDLastSave="0" documentId="13_ncr:1_{474873F5-4001-4758-A9A7-C605394F46D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akiet nr 1" sheetId="1" r:id="rId1"/>
    <sheet name="Pakiet nr 2" sheetId="2" r:id="rId2"/>
    <sheet name="Kryteria oceny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2" l="1"/>
  <c r="M9" i="2"/>
  <c r="L9" i="2"/>
  <c r="O8" i="2"/>
  <c r="M8" i="2"/>
  <c r="L8" i="2"/>
  <c r="M7" i="2"/>
  <c r="L7" i="2"/>
  <c r="O7" i="2" s="1"/>
  <c r="M6" i="2"/>
  <c r="L6" i="2"/>
  <c r="O6" i="2" s="1"/>
  <c r="O5" i="2"/>
  <c r="M5" i="2"/>
  <c r="L5" i="2"/>
  <c r="O4" i="2"/>
  <c r="M4" i="2"/>
  <c r="M10" i="2" s="1"/>
  <c r="L4" i="2"/>
  <c r="O10" i="1"/>
  <c r="M10" i="1"/>
  <c r="L10" i="1"/>
  <c r="O9" i="1"/>
  <c r="M9" i="1"/>
  <c r="L9" i="1"/>
  <c r="M8" i="1"/>
  <c r="L8" i="1"/>
  <c r="O8" i="1" s="1"/>
  <c r="M7" i="1"/>
  <c r="L7" i="1"/>
  <c r="O7" i="1" s="1"/>
  <c r="O6" i="1"/>
  <c r="M6" i="1"/>
  <c r="L6" i="1"/>
  <c r="O5" i="1"/>
  <c r="M5" i="1"/>
  <c r="L5" i="1"/>
  <c r="M4" i="1"/>
  <c r="M11" i="1" s="1"/>
  <c r="L4" i="1"/>
  <c r="O4" i="1" s="1"/>
  <c r="O11" i="1" l="1"/>
  <c r="O10" i="2"/>
</calcChain>
</file>

<file path=xl/sharedStrings.xml><?xml version="1.0" encoding="utf-8"?>
<sst xmlns="http://schemas.openxmlformats.org/spreadsheetml/2006/main" count="79" uniqueCount="39">
  <si>
    <t>Pakiet nr 1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</si>
  <si>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</si>
  <si>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</si>
  <si>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</si>
  <si>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</si>
  <si>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</si>
  <si>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</si>
  <si>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</si>
  <si>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</si>
  <si>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</si>
  <si>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</si>
  <si>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</si>
  <si>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</si>
  <si>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</si>
  <si>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</si>
  <si>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</si>
  <si>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</si>
  <si>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Kardiowerter-defibrylator jednojamowy VR MRI</t>
  </si>
  <si>
    <t>szt.</t>
  </si>
  <si>
    <t>Kardiowerter-defibrylator dwujamowy MRI DR</t>
  </si>
  <si>
    <t>Elektrody defibrylacyjne DF1 lub DF4 (do wyboru przez zamawiającego w trakcie trwania umowy),możliwość wyboru elektrody jedno- lub dwukoilowej</t>
  </si>
  <si>
    <t>Elektrody stymulujące przedsionkowe</t>
  </si>
  <si>
    <t>Zestaw do implantacji elektrod defibrylujących</t>
  </si>
  <si>
    <t>Zestaw do telemonitoringu urządzeń wszczepionych</t>
  </si>
  <si>
    <t>Zestaw do implantacji elektrod stymulacyjnych-średnica odpowiednia do zamawianych elektrod</t>
  </si>
  <si>
    <t>Razem</t>
  </si>
  <si>
    <t>Pakiet nr 2</t>
  </si>
  <si>
    <t>Zestaw do wprowadzania elektrod stymulających-średnica odpowiednia do zamawianych elektrod</t>
  </si>
  <si>
    <t>ICD VR MRI-Kardiowerter defibrylator jednojamowy ( opcja 1 ) lub Kardiowerter defibrylator jednojamowy z funkcją detekcji i rejestracji arytmii przedsionkowych (opcja2)</t>
  </si>
  <si>
    <t>ICD DR MRI-Kardiowerter defibrylator dwujamowy</t>
  </si>
  <si>
    <t>Elektroda defibrylująca-Elektroda defibrylacyjna o aktywnym sposobie fiksacji (opcja 1) lub Elektroda pięciopolowa (opcja 2)</t>
  </si>
  <si>
    <t>Elektroda stymulująca-Elektrody stymulujące, średnica 5,6F</t>
  </si>
  <si>
    <t>System do wprowadzania elektrod defibrylujących-średnica odpowiednia do zamawianych elektrod</t>
  </si>
  <si>
    <t>Kryteria oceny dla postępowania</t>
  </si>
  <si>
    <t>Nazwa kryterium</t>
  </si>
  <si>
    <t>Wartość kryterium</t>
  </si>
  <si>
    <t>PPAFPPCRITERION-5df0a2d20157f654989285</t>
  </si>
  <si>
    <t>PPAPPFORPUBLICPROCUREMENT_0001-5def63709df71510509460</t>
  </si>
  <si>
    <t>ocena jakości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</si>
</sst>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" wrapText="1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D1" workbookViewId="0">
      <selection activeCell="D13" sqref="D13"/>
    </sheetView>
  </sheetViews>
  <sheetFormatPr defaultRowHeight="14.4" x14ac:dyDescent="0.3"/>
  <cols>
    <col min="1" max="1" width="4.5546875" bestFit="1" customWidth="1"/>
    <col min="2" max="2" width="16" customWidth="1"/>
    <col min="3" max="3" width="12.33203125" customWidth="1"/>
    <col min="4" max="4" width="78.44140625" customWidth="1"/>
    <col min="5" max="5" width="23.88671875" customWidth="1"/>
    <col min="6" max="6" width="25.5546875" customWidth="1"/>
    <col min="7" max="7" width="14.88671875" customWidth="1"/>
    <col min="8" max="8" width="13.33203125" customWidth="1"/>
    <col min="9" max="9" width="12.88671875" customWidth="1"/>
    <col min="10" max="10" width="14" customWidth="1"/>
    <col min="11" max="11" width="14.44140625" customWidth="1"/>
    <col min="12" max="12" width="15.44140625" customWidth="1"/>
    <col min="13" max="13" width="15.109375" customWidth="1"/>
    <col min="14" max="14" width="7" bestFit="1" customWidth="1"/>
    <col min="15" max="15" width="17.44140625" customWidth="1"/>
  </cols>
  <sheetData>
    <row r="1" spans="1:16" ht="18" x14ac:dyDescent="0.35">
      <c r="F1" s="1" t="s">
        <v>0</v>
      </c>
    </row>
    <row r="2" spans="1:16" s="7" customFormat="1" ht="43.2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x14ac:dyDescent="0.3">
      <c r="A4" s="2">
        <v>1</v>
      </c>
      <c r="B4" s="2"/>
      <c r="C4" s="2" t="s">
        <v>16</v>
      </c>
      <c r="D4" s="2" t="s">
        <v>17</v>
      </c>
      <c r="E4" s="2"/>
      <c r="F4" s="2"/>
      <c r="G4" s="2"/>
      <c r="H4" s="2" t="s">
        <v>18</v>
      </c>
      <c r="I4" s="2"/>
      <c r="J4" s="9">
        <v>20</v>
      </c>
      <c r="K4" s="9"/>
      <c r="L4" s="9">
        <f t="shared" ref="L4:L10" si="0">K4*((100+N4)/100)</f>
        <v>0</v>
      </c>
      <c r="M4" s="9">
        <f t="shared" ref="M4:M10" si="1">J4*K4</f>
        <v>0</v>
      </c>
      <c r="N4" s="9"/>
      <c r="O4" s="9">
        <f t="shared" ref="O4:O10" si="2">J4*L4</f>
        <v>0</v>
      </c>
    </row>
    <row r="5" spans="1:16" s="7" customFormat="1" x14ac:dyDescent="0.3">
      <c r="A5" s="2">
        <v>2</v>
      </c>
      <c r="B5" s="2"/>
      <c r="C5" s="2" t="s">
        <v>16</v>
      </c>
      <c r="D5" s="2" t="s">
        <v>19</v>
      </c>
      <c r="E5" s="2"/>
      <c r="F5" s="2"/>
      <c r="G5" s="2"/>
      <c r="H5" s="2" t="s">
        <v>18</v>
      </c>
      <c r="I5" s="2"/>
      <c r="J5" s="9">
        <v>5</v>
      </c>
      <c r="K5" s="9"/>
      <c r="L5" s="9">
        <f t="shared" si="0"/>
        <v>0</v>
      </c>
      <c r="M5" s="9">
        <f t="shared" si="1"/>
        <v>0</v>
      </c>
      <c r="N5" s="9"/>
      <c r="O5" s="9">
        <f t="shared" si="2"/>
        <v>0</v>
      </c>
    </row>
    <row r="6" spans="1:16" s="7" customFormat="1" ht="28.8" x14ac:dyDescent="0.3">
      <c r="A6" s="2">
        <v>3</v>
      </c>
      <c r="B6" s="2"/>
      <c r="C6" s="2" t="s">
        <v>16</v>
      </c>
      <c r="D6" s="2" t="s">
        <v>20</v>
      </c>
      <c r="E6" s="2"/>
      <c r="F6" s="2"/>
      <c r="G6" s="2"/>
      <c r="H6" s="2" t="s">
        <v>18</v>
      </c>
      <c r="I6" s="2"/>
      <c r="J6" s="9">
        <v>25</v>
      </c>
      <c r="K6" s="9"/>
      <c r="L6" s="9">
        <f t="shared" si="0"/>
        <v>0</v>
      </c>
      <c r="M6" s="9">
        <f t="shared" si="1"/>
        <v>0</v>
      </c>
      <c r="N6" s="9"/>
      <c r="O6" s="9">
        <f t="shared" si="2"/>
        <v>0</v>
      </c>
    </row>
    <row r="7" spans="1:16" s="7" customFormat="1" x14ac:dyDescent="0.3">
      <c r="A7" s="2">
        <v>4</v>
      </c>
      <c r="B7" s="2"/>
      <c r="C7" s="2" t="s">
        <v>16</v>
      </c>
      <c r="D7" s="2" t="s">
        <v>21</v>
      </c>
      <c r="E7" s="2"/>
      <c r="F7" s="2"/>
      <c r="G7" s="2"/>
      <c r="H7" s="2" t="s">
        <v>18</v>
      </c>
      <c r="I7" s="2"/>
      <c r="J7" s="9">
        <v>5</v>
      </c>
      <c r="K7" s="9"/>
      <c r="L7" s="9">
        <f t="shared" si="0"/>
        <v>0</v>
      </c>
      <c r="M7" s="9">
        <f t="shared" si="1"/>
        <v>0</v>
      </c>
      <c r="N7" s="9"/>
      <c r="O7" s="9">
        <f t="shared" si="2"/>
        <v>0</v>
      </c>
    </row>
    <row r="8" spans="1:16" s="7" customFormat="1" x14ac:dyDescent="0.3">
      <c r="A8" s="2">
        <v>5</v>
      </c>
      <c r="B8" s="2"/>
      <c r="C8" s="2" t="s">
        <v>16</v>
      </c>
      <c r="D8" s="2" t="s">
        <v>22</v>
      </c>
      <c r="E8" s="2"/>
      <c r="F8" s="2"/>
      <c r="G8" s="2"/>
      <c r="H8" s="2" t="s">
        <v>18</v>
      </c>
      <c r="I8" s="2"/>
      <c r="J8" s="9">
        <v>30</v>
      </c>
      <c r="K8" s="9"/>
      <c r="L8" s="9">
        <f t="shared" si="0"/>
        <v>0</v>
      </c>
      <c r="M8" s="9">
        <f t="shared" si="1"/>
        <v>0</v>
      </c>
      <c r="N8" s="9"/>
      <c r="O8" s="9">
        <f t="shared" si="2"/>
        <v>0</v>
      </c>
    </row>
    <row r="9" spans="1:16" s="7" customFormat="1" x14ac:dyDescent="0.3">
      <c r="A9" s="2">
        <v>6</v>
      </c>
      <c r="B9" s="2"/>
      <c r="C9" s="2" t="s">
        <v>16</v>
      </c>
      <c r="D9" s="2" t="s">
        <v>23</v>
      </c>
      <c r="E9" s="2"/>
      <c r="F9" s="2"/>
      <c r="G9" s="2"/>
      <c r="H9" s="2" t="s">
        <v>18</v>
      </c>
      <c r="I9" s="2"/>
      <c r="J9" s="9">
        <v>10</v>
      </c>
      <c r="K9" s="9"/>
      <c r="L9" s="9">
        <f t="shared" si="0"/>
        <v>0</v>
      </c>
      <c r="M9" s="9">
        <f t="shared" si="1"/>
        <v>0</v>
      </c>
      <c r="N9" s="9"/>
      <c r="O9" s="9">
        <f t="shared" si="2"/>
        <v>0</v>
      </c>
    </row>
    <row r="10" spans="1:16" s="7" customFormat="1" ht="28.8" x14ac:dyDescent="0.3">
      <c r="A10" s="2">
        <v>7</v>
      </c>
      <c r="B10" s="2"/>
      <c r="C10" s="2" t="s">
        <v>16</v>
      </c>
      <c r="D10" s="2" t="s">
        <v>24</v>
      </c>
      <c r="E10" s="2"/>
      <c r="F10" s="2"/>
      <c r="G10" s="2"/>
      <c r="H10" s="2" t="s">
        <v>18</v>
      </c>
      <c r="I10" s="2"/>
      <c r="J10" s="9">
        <v>10</v>
      </c>
      <c r="K10" s="9"/>
      <c r="L10" s="9">
        <f t="shared" si="0"/>
        <v>0</v>
      </c>
      <c r="M10" s="9">
        <f t="shared" si="1"/>
        <v>0</v>
      </c>
      <c r="N10" s="9"/>
      <c r="O10" s="9">
        <f t="shared" si="2"/>
        <v>0</v>
      </c>
    </row>
    <row r="11" spans="1:16" s="7" customFormat="1" x14ac:dyDescent="0.3">
      <c r="I11" s="7" t="s">
        <v>25</v>
      </c>
      <c r="J11" s="9"/>
      <c r="K11" s="9"/>
      <c r="L11" s="9"/>
      <c r="M11" s="9">
        <f>SUM(M4:M10)</f>
        <v>0</v>
      </c>
      <c r="N11" s="9"/>
      <c r="O11" s="9">
        <f>SUM(O4:O10)</f>
        <v>0</v>
      </c>
      <c r="P11" s="10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"/>
  <sheetViews>
    <sheetView tabSelected="1" workbookViewId="0">
      <selection activeCell="D13" sqref="D13"/>
    </sheetView>
  </sheetViews>
  <sheetFormatPr defaultRowHeight="14.4" x14ac:dyDescent="0.3"/>
  <cols>
    <col min="1" max="1" width="4.5546875" bestFit="1" customWidth="1"/>
    <col min="2" max="2" width="16" customWidth="1"/>
    <col min="3" max="3" width="12.33203125" customWidth="1"/>
    <col min="4" max="4" width="78.44140625" customWidth="1"/>
    <col min="5" max="5" width="23.88671875" customWidth="1"/>
    <col min="6" max="6" width="25.5546875" customWidth="1"/>
    <col min="7" max="7" width="14.88671875" customWidth="1"/>
    <col min="8" max="8" width="13.33203125" customWidth="1"/>
    <col min="9" max="9" width="12.88671875" customWidth="1"/>
    <col min="10" max="10" width="14" customWidth="1"/>
    <col min="11" max="11" width="14.44140625" customWidth="1"/>
    <col min="12" max="12" width="15.44140625" customWidth="1"/>
    <col min="13" max="13" width="15.109375" customWidth="1"/>
    <col min="14" max="14" width="7" bestFit="1" customWidth="1"/>
    <col min="15" max="15" width="17.44140625" customWidth="1"/>
  </cols>
  <sheetData>
    <row r="1" spans="1:16" ht="18" x14ac:dyDescent="0.35">
      <c r="F1" s="1" t="s">
        <v>26</v>
      </c>
    </row>
    <row r="2" spans="1:16" s="7" customFormat="1" ht="43.2" x14ac:dyDescent="0.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x14ac:dyDescent="0.3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28.8" x14ac:dyDescent="0.3">
      <c r="A4" s="2">
        <v>8</v>
      </c>
      <c r="B4" s="2"/>
      <c r="C4" s="2" t="s">
        <v>16</v>
      </c>
      <c r="D4" s="2" t="s">
        <v>27</v>
      </c>
      <c r="E4" s="2"/>
      <c r="F4" s="2"/>
      <c r="G4" s="2"/>
      <c r="H4" s="2" t="s">
        <v>18</v>
      </c>
      <c r="I4" s="2"/>
      <c r="J4" s="9">
        <v>10</v>
      </c>
      <c r="K4" s="9"/>
      <c r="L4" s="9">
        <f t="shared" ref="L4:L9" si="0">K4*((100+N4)/100)</f>
        <v>0</v>
      </c>
      <c r="M4" s="9">
        <f t="shared" ref="M4:M9" si="1">J4*K4</f>
        <v>0</v>
      </c>
      <c r="N4" s="9"/>
      <c r="O4" s="9">
        <f t="shared" ref="O4:O9" si="2">J4*L4</f>
        <v>0</v>
      </c>
    </row>
    <row r="5" spans="1:16" s="7" customFormat="1" ht="28.8" x14ac:dyDescent="0.3">
      <c r="A5" s="2">
        <v>9</v>
      </c>
      <c r="B5" s="2"/>
      <c r="C5" s="2" t="s">
        <v>16</v>
      </c>
      <c r="D5" s="2" t="s">
        <v>28</v>
      </c>
      <c r="E5" s="2"/>
      <c r="F5" s="2"/>
      <c r="G5" s="2"/>
      <c r="H5" s="2" t="s">
        <v>18</v>
      </c>
      <c r="I5" s="2"/>
      <c r="J5" s="9">
        <v>20</v>
      </c>
      <c r="K5" s="9"/>
      <c r="L5" s="9">
        <f t="shared" si="0"/>
        <v>0</v>
      </c>
      <c r="M5" s="9">
        <f t="shared" si="1"/>
        <v>0</v>
      </c>
      <c r="N5" s="9"/>
      <c r="O5" s="9">
        <f t="shared" si="2"/>
        <v>0</v>
      </c>
    </row>
    <row r="6" spans="1:16" s="7" customFormat="1" x14ac:dyDescent="0.3">
      <c r="A6" s="2">
        <v>10</v>
      </c>
      <c r="B6" s="2"/>
      <c r="C6" s="2" t="s">
        <v>16</v>
      </c>
      <c r="D6" s="2" t="s">
        <v>29</v>
      </c>
      <c r="E6" s="2"/>
      <c r="F6" s="2"/>
      <c r="G6" s="2"/>
      <c r="H6" s="2" t="s">
        <v>18</v>
      </c>
      <c r="I6" s="2"/>
      <c r="J6" s="9">
        <v>5</v>
      </c>
      <c r="K6" s="9"/>
      <c r="L6" s="9">
        <f t="shared" si="0"/>
        <v>0</v>
      </c>
      <c r="M6" s="9">
        <f t="shared" si="1"/>
        <v>0</v>
      </c>
      <c r="N6" s="9"/>
      <c r="O6" s="9">
        <f t="shared" si="2"/>
        <v>0</v>
      </c>
    </row>
    <row r="7" spans="1:16" s="7" customFormat="1" ht="28.8" x14ac:dyDescent="0.3">
      <c r="A7" s="2">
        <v>11</v>
      </c>
      <c r="B7" s="2"/>
      <c r="C7" s="2" t="s">
        <v>16</v>
      </c>
      <c r="D7" s="2" t="s">
        <v>30</v>
      </c>
      <c r="E7" s="2"/>
      <c r="F7" s="2"/>
      <c r="G7" s="2"/>
      <c r="H7" s="2" t="s">
        <v>18</v>
      </c>
      <c r="I7" s="2"/>
      <c r="J7" s="9">
        <v>25</v>
      </c>
      <c r="K7" s="9"/>
      <c r="L7" s="9">
        <f t="shared" si="0"/>
        <v>0</v>
      </c>
      <c r="M7" s="9">
        <f t="shared" si="1"/>
        <v>0</v>
      </c>
      <c r="N7" s="9"/>
      <c r="O7" s="9">
        <f t="shared" si="2"/>
        <v>0</v>
      </c>
    </row>
    <row r="8" spans="1:16" s="7" customFormat="1" x14ac:dyDescent="0.3">
      <c r="A8" s="2">
        <v>12</v>
      </c>
      <c r="B8" s="2"/>
      <c r="C8" s="2" t="s">
        <v>16</v>
      </c>
      <c r="D8" s="2" t="s">
        <v>31</v>
      </c>
      <c r="E8" s="2"/>
      <c r="F8" s="2"/>
      <c r="G8" s="2"/>
      <c r="H8" s="2" t="s">
        <v>18</v>
      </c>
      <c r="I8" s="2"/>
      <c r="J8" s="9">
        <v>5</v>
      </c>
      <c r="K8" s="9"/>
      <c r="L8" s="9">
        <f t="shared" si="0"/>
        <v>0</v>
      </c>
      <c r="M8" s="9">
        <f t="shared" si="1"/>
        <v>0</v>
      </c>
      <c r="N8" s="9"/>
      <c r="O8" s="9">
        <f t="shared" si="2"/>
        <v>0</v>
      </c>
    </row>
    <row r="9" spans="1:16" s="7" customFormat="1" ht="28.8" x14ac:dyDescent="0.3">
      <c r="A9" s="2">
        <v>13</v>
      </c>
      <c r="B9" s="2"/>
      <c r="C9" s="2" t="s">
        <v>16</v>
      </c>
      <c r="D9" s="2" t="s">
        <v>32</v>
      </c>
      <c r="E9" s="2"/>
      <c r="F9" s="2"/>
      <c r="G9" s="2"/>
      <c r="H9" s="2" t="s">
        <v>18</v>
      </c>
      <c r="I9" s="2"/>
      <c r="J9" s="9">
        <v>30</v>
      </c>
      <c r="K9" s="9"/>
      <c r="L9" s="9">
        <f t="shared" si="0"/>
        <v>0</v>
      </c>
      <c r="M9" s="9">
        <f t="shared" si="1"/>
        <v>0</v>
      </c>
      <c r="N9" s="9"/>
      <c r="O9" s="9">
        <f t="shared" si="2"/>
        <v>0</v>
      </c>
    </row>
    <row r="10" spans="1:16" s="7" customFormat="1" x14ac:dyDescent="0.3">
      <c r="I10" s="7" t="s">
        <v>25</v>
      </c>
      <c r="J10" s="9"/>
      <c r="K10" s="9"/>
      <c r="L10" s="9"/>
      <c r="M10" s="9">
        <f>SUM(M4:M9)</f>
        <v>0</v>
      </c>
      <c r="N10" s="9"/>
      <c r="O10" s="9">
        <f>SUM(O4:O9)</f>
        <v>0</v>
      </c>
      <c r="P10" s="10"/>
    </row>
    <row r="11" spans="1:16" s="7" customFormat="1" x14ac:dyDescent="0.3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"/>
  <sheetViews>
    <sheetView topLeftCell="C1" workbookViewId="0">
      <selection activeCell="D2" sqref="D2"/>
    </sheetView>
  </sheetViews>
  <sheetFormatPr defaultRowHeight="14.4" x14ac:dyDescent="0.3"/>
  <cols>
    <col min="1" max="1" width="45" hidden="1" customWidth="1"/>
    <col min="2" max="2" width="60" hidden="1" customWidth="1"/>
    <col min="3" max="4" width="45" customWidth="1"/>
  </cols>
  <sheetData>
    <row r="1" spans="1:4" ht="18" x14ac:dyDescent="0.35">
      <c r="C1" s="4" t="s">
        <v>33</v>
      </c>
      <c r="D1" s="5"/>
    </row>
    <row r="2" spans="1:4" x14ac:dyDescent="0.3">
      <c r="C2" s="3" t="s">
        <v>34</v>
      </c>
      <c r="D2" s="3" t="s">
        <v>35</v>
      </c>
    </row>
    <row r="3" spans="1:4" x14ac:dyDescent="0.3">
      <c r="A3" t="s">
        <v>36</v>
      </c>
      <c r="B3" t="s">
        <v>37</v>
      </c>
      <c r="C3" t="s">
        <v>38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 1</vt:lpstr>
      <vt:lpstr>Pakiet nr 2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ZamPub</cp:lastModifiedBy>
  <dcterms:created xsi:type="dcterms:W3CDTF">2019-12-31T08:22:32Z</dcterms:created>
  <dcterms:modified xsi:type="dcterms:W3CDTF">2019-12-31T08:28:53Z</dcterms:modified>
  <cp:category/>
</cp:coreProperties>
</file>