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39 PN 19 kardiowertery\Powtórka\"/>
    </mc:Choice>
  </mc:AlternateContent>
  <xr:revisionPtr revIDLastSave="0" documentId="13_ncr:1_{474873F5-4001-4758-A9A7-C605394F46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kiet nr 1" sheetId="1" r:id="rId1"/>
    <sheet name="Pakiet nr 2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2" l="1"/>
  <c r="M9" i="2"/>
  <c r="L9" i="2"/>
  <c r="O8" i="2"/>
  <c r="M8" i="2"/>
  <c r="L8" i="2"/>
  <c r="M7" i="2"/>
  <c r="L7" i="2"/>
  <c r="O7" i="2" s="1"/>
  <c r="M6" i="2"/>
  <c r="L6" i="2"/>
  <c r="O6" i="2" s="1"/>
  <c r="O5" i="2"/>
  <c r="M5" i="2"/>
  <c r="L5" i="2"/>
  <c r="O4" i="2"/>
  <c r="M4" i="2"/>
  <c r="M10" i="2" s="1"/>
  <c r="L4" i="2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11" i="1" s="1"/>
  <c r="L4" i="1"/>
  <c r="O4" i="1" s="1"/>
  <c r="O11" i="1" l="1"/>
  <c r="O10" i="2"/>
</calcChain>
</file>

<file path=xl/sharedStrings.xml><?xml version="1.0" encoding="utf-8"?>
<sst xmlns="http://schemas.openxmlformats.org/spreadsheetml/2006/main" count="79" uniqueCount="39">
  <si>
    <t>Pakiet nr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</si>
  <si>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</si>
  <si>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</si>
  <si>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</si>
  <si>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</si>
  <si>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</si>
  <si>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</si>
  <si>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</si>
  <si>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</si>
  <si>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</si>
  <si>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</si>
  <si>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</si>
  <si>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</si>
  <si>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</si>
  <si>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</si>
  <si>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</si>
  <si>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</si>
  <si>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Kardiowerter-defibrylator jednojamowy VR MRI</t>
  </si>
  <si>
    <t>szt.</t>
  </si>
  <si>
    <t>Kardiowerter-defibrylator dwujamowy MRI DR</t>
  </si>
  <si>
    <t>Elektrody defibrylacyjne DF1 lub DF4 (do wyboru przez zamawiającego w trakcie trwania umowy),możliwość wyboru elektrody jedno- lub dwukoilowej</t>
  </si>
  <si>
    <t>Elektrody stymulujące przedsionkowe</t>
  </si>
  <si>
    <t>Zestaw do implantacji elektrod defibrylujących</t>
  </si>
  <si>
    <t>Zestaw do telemonitoringu urządzeń wszczepionych</t>
  </si>
  <si>
    <t>Zestaw do implantacji elektrod stymulacyjnych-średnica odpowiednia do zamawianych elektrod</t>
  </si>
  <si>
    <t>Razem</t>
  </si>
  <si>
    <t>Pakiet nr 2</t>
  </si>
  <si>
    <t>Zestaw do wprowadzania elektrod stymulających-średnica odpowiednia do zamawianych elektrod</t>
  </si>
  <si>
    <t>ICD VR MRI-Kardiowerter defibrylator jednojamowy ( opcja 1 ) lub Kardiowerter defibrylator jednojamowy z funkcją detekcji i rejestracji arytmii przedsionkowych (opcja2)</t>
  </si>
  <si>
    <t>ICD DR MRI-Kardiowerter defibrylator dwujamowy</t>
  </si>
  <si>
    <t>Elektroda defibrylująca-Elektroda defibrylacyjna o aktywnym sposobie fiksacji (opcja 1) lub Elektroda pięciopolowa (opcja 2)</t>
  </si>
  <si>
    <t>Elektroda stymulująca-Elektrody stymulujące, średnica 5,6F</t>
  </si>
  <si>
    <t>System do wprowadzania elektrod defibrylujących-średnica odpowiednia do zamawianych elektrod</t>
  </si>
  <si>
    <t>Kryteria oceny dla postępowania</t>
  </si>
  <si>
    <t>Nazwa kryterium</t>
  </si>
  <si>
    <t>Wartość kryterium</t>
  </si>
  <si>
    <t>PPAFPPCRITERION-5df0a2d20157f654989285</t>
  </si>
  <si>
    <t>PPAPPFORPUBLICPROCUREMENT_0001-5def63709df71510509460</t>
  </si>
  <si>
    <t>ocena jakości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</si>
</sst>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D1" workbookViewId="0">
      <selection activeCell="D13" sqref="D13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78.4414062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0</v>
      </c>
    </row>
    <row r="2" spans="1:16" s="7" customFormat="1" ht="43.2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3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9">
        <v>20</v>
      </c>
      <c r="K4" s="9"/>
      <c r="L4" s="9">
        <f t="shared" ref="L4:L10" si="0">K4*((100+N4)/100)</f>
        <v>0</v>
      </c>
      <c r="M4" s="9">
        <f t="shared" ref="M4:M10" si="1">J4*K4</f>
        <v>0</v>
      </c>
      <c r="N4" s="9"/>
      <c r="O4" s="9">
        <f t="shared" ref="O4:O10" si="2">J4*L4</f>
        <v>0</v>
      </c>
    </row>
    <row r="5" spans="1:16" s="7" customFormat="1" x14ac:dyDescent="0.3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9">
        <v>5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7" customFormat="1" ht="28.8" x14ac:dyDescent="0.3">
      <c r="A6" s="2">
        <v>3</v>
      </c>
      <c r="B6" s="2"/>
      <c r="C6" s="2" t="s">
        <v>16</v>
      </c>
      <c r="D6" s="2" t="s">
        <v>20</v>
      </c>
      <c r="E6" s="2"/>
      <c r="F6" s="2"/>
      <c r="G6" s="2"/>
      <c r="H6" s="2" t="s">
        <v>18</v>
      </c>
      <c r="I6" s="2"/>
      <c r="J6" s="9">
        <v>25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7" customFormat="1" x14ac:dyDescent="0.3">
      <c r="A7" s="2">
        <v>4</v>
      </c>
      <c r="B7" s="2"/>
      <c r="C7" s="2" t="s">
        <v>16</v>
      </c>
      <c r="D7" s="2" t="s">
        <v>21</v>
      </c>
      <c r="E7" s="2"/>
      <c r="F7" s="2"/>
      <c r="G7" s="2"/>
      <c r="H7" s="2" t="s">
        <v>18</v>
      </c>
      <c r="I7" s="2"/>
      <c r="J7" s="9">
        <v>5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6" s="7" customFormat="1" x14ac:dyDescent="0.3">
      <c r="A8" s="2">
        <v>5</v>
      </c>
      <c r="B8" s="2"/>
      <c r="C8" s="2" t="s">
        <v>16</v>
      </c>
      <c r="D8" s="2" t="s">
        <v>22</v>
      </c>
      <c r="E8" s="2"/>
      <c r="F8" s="2"/>
      <c r="G8" s="2"/>
      <c r="H8" s="2" t="s">
        <v>18</v>
      </c>
      <c r="I8" s="2"/>
      <c r="J8" s="9">
        <v>30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6" s="7" customFormat="1" x14ac:dyDescent="0.3">
      <c r="A9" s="2">
        <v>6</v>
      </c>
      <c r="B9" s="2"/>
      <c r="C9" s="2" t="s">
        <v>16</v>
      </c>
      <c r="D9" s="2" t="s">
        <v>23</v>
      </c>
      <c r="E9" s="2"/>
      <c r="F9" s="2"/>
      <c r="G9" s="2"/>
      <c r="H9" s="2" t="s">
        <v>18</v>
      </c>
      <c r="I9" s="2"/>
      <c r="J9" s="9">
        <v>10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6" s="7" customFormat="1" ht="28.8" x14ac:dyDescent="0.3">
      <c r="A10" s="2">
        <v>7</v>
      </c>
      <c r="B10" s="2"/>
      <c r="C10" s="2" t="s">
        <v>16</v>
      </c>
      <c r="D10" s="2" t="s">
        <v>24</v>
      </c>
      <c r="E10" s="2"/>
      <c r="F10" s="2"/>
      <c r="G10" s="2"/>
      <c r="H10" s="2" t="s">
        <v>18</v>
      </c>
      <c r="I10" s="2"/>
      <c r="J10" s="9">
        <v>10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6" s="7" customFormat="1" x14ac:dyDescent="0.3">
      <c r="I11" s="7" t="s">
        <v>25</v>
      </c>
      <c r="J11" s="9"/>
      <c r="K11" s="9"/>
      <c r="L11" s="9"/>
      <c r="M11" s="9">
        <f>SUM(M4:M10)</f>
        <v>0</v>
      </c>
      <c r="N11" s="9"/>
      <c r="O11" s="9">
        <f>SUM(O4:O10)</f>
        <v>0</v>
      </c>
      <c r="P11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tabSelected="1" workbookViewId="0">
      <selection activeCell="D13" sqref="D13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78.4414062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26</v>
      </c>
    </row>
    <row r="2" spans="1:16" s="7" customFormat="1" ht="43.2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28.8" x14ac:dyDescent="0.3">
      <c r="A4" s="2">
        <v>8</v>
      </c>
      <c r="B4" s="2"/>
      <c r="C4" s="2" t="s">
        <v>16</v>
      </c>
      <c r="D4" s="2" t="s">
        <v>27</v>
      </c>
      <c r="E4" s="2"/>
      <c r="F4" s="2"/>
      <c r="G4" s="2"/>
      <c r="H4" s="2" t="s">
        <v>18</v>
      </c>
      <c r="I4" s="2"/>
      <c r="J4" s="9">
        <v>10</v>
      </c>
      <c r="K4" s="9"/>
      <c r="L4" s="9">
        <f t="shared" ref="L4:L9" si="0">K4*((100+N4)/100)</f>
        <v>0</v>
      </c>
      <c r="M4" s="9">
        <f t="shared" ref="M4:M9" si="1">J4*K4</f>
        <v>0</v>
      </c>
      <c r="N4" s="9"/>
      <c r="O4" s="9">
        <f t="shared" ref="O4:O9" si="2">J4*L4</f>
        <v>0</v>
      </c>
    </row>
    <row r="5" spans="1:16" s="7" customFormat="1" ht="28.8" x14ac:dyDescent="0.3">
      <c r="A5" s="2">
        <v>9</v>
      </c>
      <c r="B5" s="2"/>
      <c r="C5" s="2" t="s">
        <v>16</v>
      </c>
      <c r="D5" s="2" t="s">
        <v>28</v>
      </c>
      <c r="E5" s="2"/>
      <c r="F5" s="2"/>
      <c r="G5" s="2"/>
      <c r="H5" s="2" t="s">
        <v>18</v>
      </c>
      <c r="I5" s="2"/>
      <c r="J5" s="9">
        <v>20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7" customFormat="1" x14ac:dyDescent="0.3">
      <c r="A6" s="2">
        <v>10</v>
      </c>
      <c r="B6" s="2"/>
      <c r="C6" s="2" t="s">
        <v>16</v>
      </c>
      <c r="D6" s="2" t="s">
        <v>29</v>
      </c>
      <c r="E6" s="2"/>
      <c r="F6" s="2"/>
      <c r="G6" s="2"/>
      <c r="H6" s="2" t="s">
        <v>18</v>
      </c>
      <c r="I6" s="2"/>
      <c r="J6" s="9">
        <v>5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7" customFormat="1" ht="28.8" x14ac:dyDescent="0.3">
      <c r="A7" s="2">
        <v>11</v>
      </c>
      <c r="B7" s="2"/>
      <c r="C7" s="2" t="s">
        <v>16</v>
      </c>
      <c r="D7" s="2" t="s">
        <v>30</v>
      </c>
      <c r="E7" s="2"/>
      <c r="F7" s="2"/>
      <c r="G7" s="2"/>
      <c r="H7" s="2" t="s">
        <v>18</v>
      </c>
      <c r="I7" s="2"/>
      <c r="J7" s="9">
        <v>25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6" s="7" customFormat="1" x14ac:dyDescent="0.3">
      <c r="A8" s="2">
        <v>12</v>
      </c>
      <c r="B8" s="2"/>
      <c r="C8" s="2" t="s">
        <v>16</v>
      </c>
      <c r="D8" s="2" t="s">
        <v>31</v>
      </c>
      <c r="E8" s="2"/>
      <c r="F8" s="2"/>
      <c r="G8" s="2"/>
      <c r="H8" s="2" t="s">
        <v>18</v>
      </c>
      <c r="I8" s="2"/>
      <c r="J8" s="9">
        <v>5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6" s="7" customFormat="1" ht="28.8" x14ac:dyDescent="0.3">
      <c r="A9" s="2">
        <v>13</v>
      </c>
      <c r="B9" s="2"/>
      <c r="C9" s="2" t="s">
        <v>16</v>
      </c>
      <c r="D9" s="2" t="s">
        <v>32</v>
      </c>
      <c r="E9" s="2"/>
      <c r="F9" s="2"/>
      <c r="G9" s="2"/>
      <c r="H9" s="2" t="s">
        <v>18</v>
      </c>
      <c r="I9" s="2"/>
      <c r="J9" s="9">
        <v>30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6" s="7" customFormat="1" x14ac:dyDescent="0.3">
      <c r="I10" s="7" t="s">
        <v>25</v>
      </c>
      <c r="J10" s="9"/>
      <c r="K10" s="9"/>
      <c r="L10" s="9"/>
      <c r="M10" s="9">
        <f>SUM(M4:M9)</f>
        <v>0</v>
      </c>
      <c r="N10" s="9"/>
      <c r="O10" s="9">
        <f>SUM(O4:O9)</f>
        <v>0</v>
      </c>
      <c r="P10" s="10"/>
    </row>
    <row r="11" spans="1:16" s="7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4" t="s">
        <v>33</v>
      </c>
      <c r="D1" s="5"/>
    </row>
    <row r="2" spans="1:4" x14ac:dyDescent="0.3">
      <c r="C2" s="3" t="s">
        <v>34</v>
      </c>
      <c r="D2" s="3" t="s">
        <v>35</v>
      </c>
    </row>
    <row r="3" spans="1:4" x14ac:dyDescent="0.3">
      <c r="A3" t="s">
        <v>36</v>
      </c>
      <c r="B3" t="s">
        <v>37</v>
      </c>
      <c r="C3" t="s">
        <v>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nr 1</vt:lpstr>
      <vt:lpstr>Pakiet nr 2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2019-12-31T08:22:32Z</dcterms:created>
  <dcterms:modified xsi:type="dcterms:W3CDTF">2019-12-31T08:28:53Z</dcterms:modified>
  <cp:category/>
</cp:coreProperties>
</file>