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D2BFF1-A97B-4D3F-92EB-5100771AF0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zierżawa analizatora z wyposa" sheetId="1" r:id="rId1"/>
    <sheet name="materiały kalibracyjne" sheetId="2" r:id="rId2"/>
    <sheet name="materiały kontrolne" sheetId="3" r:id="rId3"/>
    <sheet name="Materiały zużywlane" sheetId="4" r:id="rId4"/>
    <sheet name="Odczynniki" sheetId="5" r:id="rId5"/>
    <sheet name="Kryteria oceny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5" l="1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4" i="5"/>
  <c r="M32" i="5"/>
  <c r="L32" i="5"/>
  <c r="O32" i="5" s="1"/>
  <c r="M31" i="5"/>
  <c r="L31" i="5"/>
  <c r="O31" i="5" s="1"/>
  <c r="M30" i="5"/>
  <c r="L30" i="5"/>
  <c r="O30" i="5" s="1"/>
  <c r="O29" i="5"/>
  <c r="M29" i="5"/>
  <c r="L29" i="5"/>
  <c r="M28" i="5"/>
  <c r="L28" i="5"/>
  <c r="O28" i="5" s="1"/>
  <c r="M27" i="5"/>
  <c r="L27" i="5"/>
  <c r="O27" i="5" s="1"/>
  <c r="O26" i="5"/>
  <c r="M26" i="5"/>
  <c r="L26" i="5"/>
  <c r="M25" i="5"/>
  <c r="L25" i="5"/>
  <c r="O25" i="5" s="1"/>
  <c r="M24" i="5"/>
  <c r="L24" i="5"/>
  <c r="O24" i="5" s="1"/>
  <c r="M23" i="5"/>
  <c r="L23" i="5"/>
  <c r="O23" i="5" s="1"/>
  <c r="M22" i="5"/>
  <c r="L22" i="5"/>
  <c r="O22" i="5" s="1"/>
  <c r="O21" i="5"/>
  <c r="M21" i="5"/>
  <c r="L21" i="5"/>
  <c r="M20" i="5"/>
  <c r="L20" i="5"/>
  <c r="O20" i="5" s="1"/>
  <c r="M19" i="5"/>
  <c r="L19" i="5"/>
  <c r="O19" i="5" s="1"/>
  <c r="O18" i="5"/>
  <c r="M18" i="5"/>
  <c r="L18" i="5"/>
  <c r="M17" i="5"/>
  <c r="L17" i="5"/>
  <c r="O17" i="5" s="1"/>
  <c r="M16" i="5"/>
  <c r="L16" i="5"/>
  <c r="O16" i="5" s="1"/>
  <c r="M15" i="5"/>
  <c r="L15" i="5"/>
  <c r="O15" i="5" s="1"/>
  <c r="M14" i="5"/>
  <c r="L14" i="5"/>
  <c r="O14" i="5" s="1"/>
  <c r="O13" i="5"/>
  <c r="M13" i="5"/>
  <c r="L13" i="5"/>
  <c r="M12" i="5"/>
  <c r="L12" i="5"/>
  <c r="O12" i="5" s="1"/>
  <c r="M11" i="5"/>
  <c r="L11" i="5"/>
  <c r="O11" i="5" s="1"/>
  <c r="O10" i="5"/>
  <c r="M10" i="5"/>
  <c r="L10" i="5"/>
  <c r="M9" i="5"/>
  <c r="L9" i="5"/>
  <c r="O9" i="5" s="1"/>
  <c r="M8" i="5"/>
  <c r="L8" i="5"/>
  <c r="O8" i="5" s="1"/>
  <c r="M7" i="5"/>
  <c r="L7" i="5"/>
  <c r="O7" i="5" s="1"/>
  <c r="M6" i="5"/>
  <c r="L6" i="5"/>
  <c r="O6" i="5" s="1"/>
  <c r="O5" i="5"/>
  <c r="M5" i="5"/>
  <c r="L5" i="5"/>
  <c r="M4" i="5"/>
  <c r="L4" i="5"/>
  <c r="O4" i="5" s="1"/>
  <c r="O15" i="4"/>
  <c r="M15" i="4"/>
  <c r="L15" i="4"/>
  <c r="M14" i="4"/>
  <c r="L14" i="4"/>
  <c r="O14" i="4" s="1"/>
  <c r="M13" i="4"/>
  <c r="L13" i="4"/>
  <c r="O13" i="4" s="1"/>
  <c r="O12" i="4"/>
  <c r="M12" i="4"/>
  <c r="L12" i="4"/>
  <c r="O11" i="4"/>
  <c r="M11" i="4"/>
  <c r="L11" i="4"/>
  <c r="M10" i="4"/>
  <c r="L10" i="4"/>
  <c r="O10" i="4" s="1"/>
  <c r="M9" i="4"/>
  <c r="L9" i="4"/>
  <c r="O9" i="4" s="1"/>
  <c r="O8" i="4"/>
  <c r="M8" i="4"/>
  <c r="L8" i="4"/>
  <c r="O7" i="4"/>
  <c r="M7" i="4"/>
  <c r="L7" i="4"/>
  <c r="M6" i="4"/>
  <c r="L6" i="4"/>
  <c r="O6" i="4" s="1"/>
  <c r="M5" i="4"/>
  <c r="L5" i="4"/>
  <c r="O5" i="4" s="1"/>
  <c r="O4" i="4"/>
  <c r="M4" i="4"/>
  <c r="M16" i="4" s="1"/>
  <c r="L4" i="4"/>
  <c r="M21" i="3"/>
  <c r="L21" i="3"/>
  <c r="O21" i="3" s="1"/>
  <c r="O20" i="3"/>
  <c r="M20" i="3"/>
  <c r="L20" i="3"/>
  <c r="O19" i="3"/>
  <c r="M19" i="3"/>
  <c r="L19" i="3"/>
  <c r="M18" i="3"/>
  <c r="L18" i="3"/>
  <c r="O18" i="3" s="1"/>
  <c r="M17" i="3"/>
  <c r="L17" i="3"/>
  <c r="O17" i="3" s="1"/>
  <c r="O16" i="3"/>
  <c r="M16" i="3"/>
  <c r="L16" i="3"/>
  <c r="O15" i="3"/>
  <c r="M15" i="3"/>
  <c r="L15" i="3"/>
  <c r="M14" i="3"/>
  <c r="L14" i="3"/>
  <c r="O14" i="3" s="1"/>
  <c r="M13" i="3"/>
  <c r="L13" i="3"/>
  <c r="O13" i="3" s="1"/>
  <c r="O12" i="3"/>
  <c r="M12" i="3"/>
  <c r="L12" i="3"/>
  <c r="O11" i="3"/>
  <c r="M11" i="3"/>
  <c r="L11" i="3"/>
  <c r="M10" i="3"/>
  <c r="L10" i="3"/>
  <c r="O10" i="3" s="1"/>
  <c r="M9" i="3"/>
  <c r="L9" i="3"/>
  <c r="O9" i="3" s="1"/>
  <c r="O8" i="3"/>
  <c r="M8" i="3"/>
  <c r="L8" i="3"/>
  <c r="O7" i="3"/>
  <c r="M7" i="3"/>
  <c r="L7" i="3"/>
  <c r="M6" i="3"/>
  <c r="L6" i="3"/>
  <c r="O6" i="3" s="1"/>
  <c r="M5" i="3"/>
  <c r="L5" i="3"/>
  <c r="O5" i="3" s="1"/>
  <c r="O4" i="3"/>
  <c r="O22" i="3" s="1"/>
  <c r="M4" i="3"/>
  <c r="L4" i="3"/>
  <c r="M33" i="2"/>
  <c r="L33" i="2"/>
  <c r="O33" i="2" s="1"/>
  <c r="O32" i="2"/>
  <c r="M32" i="2"/>
  <c r="L32" i="2"/>
  <c r="O31" i="2"/>
  <c r="M31" i="2"/>
  <c r="L31" i="2"/>
  <c r="M30" i="2"/>
  <c r="L30" i="2"/>
  <c r="O30" i="2" s="1"/>
  <c r="M29" i="2"/>
  <c r="L29" i="2"/>
  <c r="O29" i="2" s="1"/>
  <c r="O28" i="2"/>
  <c r="M28" i="2"/>
  <c r="L28" i="2"/>
  <c r="O27" i="2"/>
  <c r="M27" i="2"/>
  <c r="L27" i="2"/>
  <c r="M26" i="2"/>
  <c r="L26" i="2"/>
  <c r="O26" i="2" s="1"/>
  <c r="M25" i="2"/>
  <c r="L25" i="2"/>
  <c r="O25" i="2" s="1"/>
  <c r="O24" i="2"/>
  <c r="M24" i="2"/>
  <c r="L24" i="2"/>
  <c r="O23" i="2"/>
  <c r="M23" i="2"/>
  <c r="L23" i="2"/>
  <c r="M22" i="2"/>
  <c r="L22" i="2"/>
  <c r="O22" i="2" s="1"/>
  <c r="M21" i="2"/>
  <c r="L21" i="2"/>
  <c r="O21" i="2" s="1"/>
  <c r="O20" i="2"/>
  <c r="M20" i="2"/>
  <c r="L20" i="2"/>
  <c r="O19" i="2"/>
  <c r="M19" i="2"/>
  <c r="L19" i="2"/>
  <c r="M18" i="2"/>
  <c r="L18" i="2"/>
  <c r="O18" i="2" s="1"/>
  <c r="M17" i="2"/>
  <c r="L17" i="2"/>
  <c r="O17" i="2" s="1"/>
  <c r="O16" i="2"/>
  <c r="M16" i="2"/>
  <c r="L16" i="2"/>
  <c r="O15" i="2"/>
  <c r="M15" i="2"/>
  <c r="L15" i="2"/>
  <c r="M14" i="2"/>
  <c r="L14" i="2"/>
  <c r="O14" i="2" s="1"/>
  <c r="M13" i="2"/>
  <c r="L13" i="2"/>
  <c r="O13" i="2" s="1"/>
  <c r="O12" i="2"/>
  <c r="M12" i="2"/>
  <c r="L12" i="2"/>
  <c r="O11" i="2"/>
  <c r="M11" i="2"/>
  <c r="L11" i="2"/>
  <c r="M10" i="2"/>
  <c r="L10" i="2"/>
  <c r="O10" i="2" s="1"/>
  <c r="M9" i="2"/>
  <c r="L9" i="2"/>
  <c r="O9" i="2" s="1"/>
  <c r="O8" i="2"/>
  <c r="M8" i="2"/>
  <c r="L8" i="2"/>
  <c r="O7" i="2"/>
  <c r="M7" i="2"/>
  <c r="L7" i="2"/>
  <c r="M6" i="2"/>
  <c r="L6" i="2"/>
  <c r="O6" i="2" s="1"/>
  <c r="M5" i="2"/>
  <c r="L5" i="2"/>
  <c r="O5" i="2" s="1"/>
  <c r="O4" i="2"/>
  <c r="M4" i="2"/>
  <c r="L4" i="2"/>
  <c r="M5" i="1"/>
  <c r="M4" i="1"/>
  <c r="L4" i="1"/>
  <c r="O4" i="1" s="1"/>
  <c r="O5" i="1" s="1"/>
  <c r="O33" i="5" l="1"/>
  <c r="M33" i="5"/>
  <c r="M22" i="3"/>
  <c r="M34" i="2"/>
  <c r="O16" i="4"/>
  <c r="O34" i="2"/>
</calcChain>
</file>

<file path=xl/sharedStrings.xml><?xml version="1.0" encoding="utf-8"?>
<sst xmlns="http://schemas.openxmlformats.org/spreadsheetml/2006/main" count="274" uniqueCount="106">
  <si>
    <t>dzierżawa analizatora z wyposażeniem</t>
  </si>
  <si>
    <t>LP.</t>
  </si>
  <si>
    <t>Indeks produktu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</si>
  <si>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</si>
  <si>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</si>
  <si>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</si>
  <si>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</si>
  <si>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</si>
  <si>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</si>
  <si>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</si>
  <si>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</si>
  <si>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</si>
  <si>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312_03_23</t>
  </si>
  <si>
    <t>Razem</t>
  </si>
  <si>
    <t>materiały kalibracyjne</t>
  </si>
  <si>
    <t>312_03_08</t>
  </si>
  <si>
    <t>AFP kalibrator</t>
  </si>
  <si>
    <t>HCG-beta kalibrator</t>
  </si>
  <si>
    <t>Ca15-3 kalibrator</t>
  </si>
  <si>
    <t>Ca125 kalibrator</t>
  </si>
  <si>
    <t>Ca19-9 kalibrator</t>
  </si>
  <si>
    <t>CEA kalibrator</t>
  </si>
  <si>
    <t>C peptyd kalibrator</t>
  </si>
  <si>
    <t>DHEAS kalibrator</t>
  </si>
  <si>
    <t>Estradiol kalibrator</t>
  </si>
  <si>
    <t>Ferrytyna kalibrator</t>
  </si>
  <si>
    <t>kwas foliowy kalibrator</t>
  </si>
  <si>
    <t>FSH kalibrator</t>
  </si>
  <si>
    <t>FT3 kalibrator</t>
  </si>
  <si>
    <t>FT4 kalibrator</t>
  </si>
  <si>
    <t>Insulina kalibrator</t>
  </si>
  <si>
    <t>Kortyzol kalibrator</t>
  </si>
  <si>
    <t>LH kalibrator</t>
  </si>
  <si>
    <t>proBNP/NTproBNP kalibrator</t>
  </si>
  <si>
    <t>PTH kalibrator</t>
  </si>
  <si>
    <t>Prolaktyna kalibrator</t>
  </si>
  <si>
    <t>Prokalcytonina kalibrator</t>
  </si>
  <si>
    <t>PSA całkowite kalibrator</t>
  </si>
  <si>
    <t>przeciwciał ATPO kalibrator</t>
  </si>
  <si>
    <t>przeciwciała ATG kalibrator</t>
  </si>
  <si>
    <t>testosteron kalibrator</t>
  </si>
  <si>
    <t>TSH kalibrator</t>
  </si>
  <si>
    <t>Troponina HS kalibrator</t>
  </si>
  <si>
    <t>vitamina B12 kalibrator</t>
  </si>
  <si>
    <t>VitaminaD kalibrator</t>
  </si>
  <si>
    <t>materiały kontrolne</t>
  </si>
  <si>
    <t>mateirały kontrolne</t>
  </si>
  <si>
    <t>kontrola multi</t>
  </si>
  <si>
    <t>kontrola kardiologiczna</t>
  </si>
  <si>
    <t>kontrola troponina</t>
  </si>
  <si>
    <t>kontrola tarczyca</t>
  </si>
  <si>
    <t>kontrola uniwersalna</t>
  </si>
  <si>
    <t>kontrola vitaminy</t>
  </si>
  <si>
    <t>kontrola troponina czuła</t>
  </si>
  <si>
    <t>kontrola vitaminaD</t>
  </si>
  <si>
    <t>Materiały zużywlane</t>
  </si>
  <si>
    <t>materiały zużywalne do analizatora</t>
  </si>
  <si>
    <t>mat. zużywalne</t>
  </si>
  <si>
    <t>Odczynniki</t>
  </si>
  <si>
    <t>AFP</t>
  </si>
  <si>
    <t>HCG-beta</t>
  </si>
  <si>
    <t>Ca15-3</t>
  </si>
  <si>
    <t>Ca125</t>
  </si>
  <si>
    <t>Ca19-9</t>
  </si>
  <si>
    <t>CEA</t>
  </si>
  <si>
    <t>C-peptyd</t>
  </si>
  <si>
    <t>DHEAS</t>
  </si>
  <si>
    <t>Estradiol</t>
  </si>
  <si>
    <t>Ferrytyna</t>
  </si>
  <si>
    <t>FSH</t>
  </si>
  <si>
    <t>FT3</t>
  </si>
  <si>
    <t>FT4</t>
  </si>
  <si>
    <t>Insulina</t>
  </si>
  <si>
    <t>Kortyzol</t>
  </si>
  <si>
    <t>Kwas foliowy</t>
  </si>
  <si>
    <t>LH</t>
  </si>
  <si>
    <t>Propeptyd B lub NT proBNP</t>
  </si>
  <si>
    <t>PTH</t>
  </si>
  <si>
    <t>Prokalcytonina{Brahms}</t>
  </si>
  <si>
    <t>PSA-całkowite</t>
  </si>
  <si>
    <t>Przeciwciała anty TPO</t>
  </si>
  <si>
    <t>Przeciwciała antyTG</t>
  </si>
  <si>
    <t>Testosteron</t>
  </si>
  <si>
    <t>TSH{3-cia generacja}</t>
  </si>
  <si>
    <t>Troponina ultraczuła{HS}</t>
  </si>
  <si>
    <t>Prolaktyna</t>
  </si>
  <si>
    <t>Vitamina B12</t>
  </si>
  <si>
    <t>Kryteria oceny dla postępowania</t>
  </si>
  <si>
    <t>Nazwa kryterium</t>
  </si>
  <si>
    <t>Wartość kryterium</t>
  </si>
  <si>
    <t>PPAFPPCRITERION-5dcbbb76c3d1f843776661</t>
  </si>
  <si>
    <t>PPAPPFORPUBLICPROCUREMENT_0001-5da0378b3a2e2034297554</t>
  </si>
  <si>
    <t>ocena techniczna</t>
  </si>
  <si>
    <t>Nazwa dzierżawcy</t>
  </si>
  <si>
    <t>Przedmiot dzierżawy</t>
  </si>
  <si>
    <t>Indeks produktu u dzierżawcy</t>
  </si>
  <si>
    <t xml:space="preserve">Nazwa analizatora - pełna nazwa handlowa </t>
  </si>
  <si>
    <t>m-cy</t>
  </si>
  <si>
    <t xml:space="preserve">Nazwa dostawcy  </t>
  </si>
  <si>
    <t xml:space="preserve">Nazwa </t>
  </si>
  <si>
    <t>Indeks produktu u dostawcy</t>
  </si>
  <si>
    <t>Nazwa produktu u dostawcy - pełna nazwa handlowa</t>
  </si>
  <si>
    <t>Nazwa oznaczenia</t>
  </si>
  <si>
    <t>Przewidywana ilość oznaczeń</t>
  </si>
  <si>
    <t>oferowany koszt jednostkowy oznaczenia</t>
  </si>
  <si>
    <t>Vitamina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</si>
</sst>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4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Continuous" wrapText="1"/>
    </xf>
    <xf numFmtId="0" fontId="3" fillId="2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Continuous" wrapText="1"/>
    </xf>
    <xf numFmtId="164" fontId="0" fillId="0" borderId="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C15" sqref="C15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93</v>
      </c>
      <c r="C2" s="8" t="s">
        <v>2</v>
      </c>
      <c r="D2" s="8" t="s">
        <v>94</v>
      </c>
      <c r="E2" s="8" t="s">
        <v>95</v>
      </c>
      <c r="F2" s="8" t="s">
        <v>96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</v>
      </c>
      <c r="B4" s="3"/>
      <c r="C4" s="3" t="s">
        <v>12</v>
      </c>
      <c r="D4" s="3" t="s">
        <v>0</v>
      </c>
      <c r="E4" s="3"/>
      <c r="F4" s="3"/>
      <c r="G4" s="3"/>
      <c r="H4" s="13" t="s">
        <v>97</v>
      </c>
      <c r="I4" s="3"/>
      <c r="J4" s="11">
        <v>48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I5" s="9" t="s">
        <v>13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tabSelected="1" workbookViewId="0">
      <selection activeCell="C15" sqref="C15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14</v>
      </c>
    </row>
    <row r="2" spans="1:15" s="9" customFormat="1" ht="45" x14ac:dyDescent="0.25">
      <c r="A2" s="8" t="s">
        <v>1</v>
      </c>
      <c r="B2" s="8" t="s">
        <v>98</v>
      </c>
      <c r="C2" s="8" t="s">
        <v>2</v>
      </c>
      <c r="D2" s="8" t="s">
        <v>99</v>
      </c>
      <c r="E2" s="8" t="s">
        <v>100</v>
      </c>
      <c r="F2" s="8" t="s">
        <v>101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14" t="s">
        <v>11</v>
      </c>
    </row>
    <row r="3" spans="1:15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s="9" customFormat="1" x14ac:dyDescent="0.25">
      <c r="A4" s="3">
        <v>2</v>
      </c>
      <c r="B4" s="3"/>
      <c r="C4" s="3" t="s">
        <v>15</v>
      </c>
      <c r="D4" s="3" t="s">
        <v>16</v>
      </c>
      <c r="E4" s="3"/>
      <c r="F4" s="3"/>
      <c r="G4" s="3"/>
      <c r="H4" s="3"/>
      <c r="I4" s="3"/>
      <c r="J4" s="11"/>
      <c r="K4" s="11"/>
      <c r="L4" s="11">
        <f t="shared" ref="L4:L33" si="0">K4*((100+N4)/100)</f>
        <v>0</v>
      </c>
      <c r="M4" s="11">
        <f t="shared" ref="M4:M33" si="1">J4*K4</f>
        <v>0</v>
      </c>
      <c r="N4" s="11"/>
      <c r="O4" s="11">
        <f t="shared" ref="O4:O33" si="2">J4*L4</f>
        <v>0</v>
      </c>
    </row>
    <row r="5" spans="1:15" s="9" customFormat="1" x14ac:dyDescent="0.25">
      <c r="A5" s="3">
        <v>3</v>
      </c>
      <c r="B5" s="3"/>
      <c r="C5" s="3" t="s">
        <v>15</v>
      </c>
      <c r="D5" s="3" t="s">
        <v>17</v>
      </c>
      <c r="E5" s="3"/>
      <c r="F5" s="3"/>
      <c r="G5" s="3"/>
      <c r="H5" s="3"/>
      <c r="I5" s="3"/>
      <c r="J5" s="11"/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5" s="9" customFormat="1" x14ac:dyDescent="0.25">
      <c r="A6" s="3">
        <v>4</v>
      </c>
      <c r="B6" s="3"/>
      <c r="C6" s="3" t="s">
        <v>15</v>
      </c>
      <c r="D6" s="3" t="s">
        <v>18</v>
      </c>
      <c r="E6" s="3"/>
      <c r="F6" s="3"/>
      <c r="G6" s="3"/>
      <c r="H6" s="3"/>
      <c r="I6" s="3"/>
      <c r="J6" s="11"/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5" s="9" customFormat="1" x14ac:dyDescent="0.25">
      <c r="A7" s="3">
        <v>5</v>
      </c>
      <c r="B7" s="3"/>
      <c r="C7" s="3" t="s">
        <v>15</v>
      </c>
      <c r="D7" s="3" t="s">
        <v>19</v>
      </c>
      <c r="E7" s="3"/>
      <c r="F7" s="3"/>
      <c r="G7" s="3"/>
      <c r="H7" s="3"/>
      <c r="I7" s="3"/>
      <c r="J7" s="11"/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5" s="9" customFormat="1" x14ac:dyDescent="0.25">
      <c r="A8" s="3">
        <v>6</v>
      </c>
      <c r="B8" s="3"/>
      <c r="C8" s="3" t="s">
        <v>15</v>
      </c>
      <c r="D8" s="3" t="s">
        <v>20</v>
      </c>
      <c r="E8" s="3"/>
      <c r="F8" s="3"/>
      <c r="G8" s="3"/>
      <c r="H8" s="3"/>
      <c r="I8" s="3"/>
      <c r="J8" s="11"/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5" s="9" customFormat="1" x14ac:dyDescent="0.25">
      <c r="A9" s="3">
        <v>7</v>
      </c>
      <c r="B9" s="3"/>
      <c r="C9" s="3" t="s">
        <v>15</v>
      </c>
      <c r="D9" s="3" t="s">
        <v>21</v>
      </c>
      <c r="E9" s="3"/>
      <c r="F9" s="3"/>
      <c r="G9" s="3"/>
      <c r="H9" s="3"/>
      <c r="I9" s="3"/>
      <c r="J9" s="11"/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5" s="9" customFormat="1" x14ac:dyDescent="0.25">
      <c r="A10" s="3">
        <v>8</v>
      </c>
      <c r="B10" s="3"/>
      <c r="C10" s="3" t="s">
        <v>15</v>
      </c>
      <c r="D10" s="3" t="s">
        <v>22</v>
      </c>
      <c r="E10" s="3"/>
      <c r="F10" s="3"/>
      <c r="G10" s="3"/>
      <c r="H10" s="3"/>
      <c r="I10" s="3"/>
      <c r="J10" s="11"/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5" s="9" customFormat="1" x14ac:dyDescent="0.25">
      <c r="A11" s="3">
        <v>9</v>
      </c>
      <c r="B11" s="3"/>
      <c r="C11" s="3" t="s">
        <v>15</v>
      </c>
      <c r="D11" s="3" t="s">
        <v>23</v>
      </c>
      <c r="E11" s="3"/>
      <c r="F11" s="3"/>
      <c r="G11" s="3"/>
      <c r="H11" s="3"/>
      <c r="I11" s="3"/>
      <c r="J11" s="11"/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5" s="9" customFormat="1" x14ac:dyDescent="0.25">
      <c r="A12" s="3">
        <v>10</v>
      </c>
      <c r="B12" s="3"/>
      <c r="C12" s="3" t="s">
        <v>15</v>
      </c>
      <c r="D12" s="3" t="s">
        <v>24</v>
      </c>
      <c r="E12" s="3"/>
      <c r="F12" s="3"/>
      <c r="G12" s="3"/>
      <c r="H12" s="3"/>
      <c r="I12" s="3"/>
      <c r="J12" s="11"/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5" s="9" customFormat="1" x14ac:dyDescent="0.25">
      <c r="A13" s="3">
        <v>11</v>
      </c>
      <c r="B13" s="3"/>
      <c r="C13" s="3" t="s">
        <v>15</v>
      </c>
      <c r="D13" s="3" t="s">
        <v>25</v>
      </c>
      <c r="E13" s="3"/>
      <c r="F13" s="3"/>
      <c r="G13" s="3"/>
      <c r="H13" s="3"/>
      <c r="I13" s="3"/>
      <c r="J13" s="11"/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5" s="9" customFormat="1" x14ac:dyDescent="0.25">
      <c r="A14" s="3">
        <v>12</v>
      </c>
      <c r="B14" s="3"/>
      <c r="C14" s="3" t="s">
        <v>15</v>
      </c>
      <c r="D14" s="3" t="s">
        <v>26</v>
      </c>
      <c r="E14" s="3"/>
      <c r="F14" s="3"/>
      <c r="G14" s="3"/>
      <c r="H14" s="3"/>
      <c r="I14" s="3"/>
      <c r="J14" s="11"/>
      <c r="K14" s="11"/>
      <c r="L14" s="11">
        <f t="shared" si="0"/>
        <v>0</v>
      </c>
      <c r="M14" s="11">
        <f t="shared" si="1"/>
        <v>0</v>
      </c>
      <c r="N14" s="11"/>
      <c r="O14" s="11">
        <f t="shared" si="2"/>
        <v>0</v>
      </c>
    </row>
    <row r="15" spans="1:15" s="9" customFormat="1" x14ac:dyDescent="0.25">
      <c r="A15" s="3">
        <v>13</v>
      </c>
      <c r="B15" s="3"/>
      <c r="C15" s="3" t="s">
        <v>15</v>
      </c>
      <c r="D15" s="3" t="s">
        <v>27</v>
      </c>
      <c r="E15" s="3"/>
      <c r="F15" s="3"/>
      <c r="G15" s="3"/>
      <c r="H15" s="3"/>
      <c r="I15" s="3"/>
      <c r="J15" s="11"/>
      <c r="K15" s="11"/>
      <c r="L15" s="11">
        <f t="shared" si="0"/>
        <v>0</v>
      </c>
      <c r="M15" s="11">
        <f t="shared" si="1"/>
        <v>0</v>
      </c>
      <c r="N15" s="11"/>
      <c r="O15" s="11">
        <f t="shared" si="2"/>
        <v>0</v>
      </c>
    </row>
    <row r="16" spans="1:15" s="9" customFormat="1" x14ac:dyDescent="0.25">
      <c r="A16" s="3">
        <v>14</v>
      </c>
      <c r="B16" s="3"/>
      <c r="C16" s="3" t="s">
        <v>15</v>
      </c>
      <c r="D16" s="3" t="s">
        <v>28</v>
      </c>
      <c r="E16" s="3"/>
      <c r="F16" s="3"/>
      <c r="G16" s="3"/>
      <c r="H16" s="3"/>
      <c r="I16" s="3"/>
      <c r="J16" s="11"/>
      <c r="K16" s="11"/>
      <c r="L16" s="11">
        <f t="shared" si="0"/>
        <v>0</v>
      </c>
      <c r="M16" s="11">
        <f t="shared" si="1"/>
        <v>0</v>
      </c>
      <c r="N16" s="11"/>
      <c r="O16" s="11">
        <f t="shared" si="2"/>
        <v>0</v>
      </c>
    </row>
    <row r="17" spans="1:15" s="9" customFormat="1" x14ac:dyDescent="0.25">
      <c r="A17" s="3">
        <v>15</v>
      </c>
      <c r="B17" s="3"/>
      <c r="C17" s="3" t="s">
        <v>15</v>
      </c>
      <c r="D17" s="3" t="s">
        <v>29</v>
      </c>
      <c r="E17" s="3"/>
      <c r="F17" s="3"/>
      <c r="G17" s="3"/>
      <c r="H17" s="3"/>
      <c r="I17" s="3"/>
      <c r="J17" s="11"/>
      <c r="K17" s="11"/>
      <c r="L17" s="11">
        <f t="shared" si="0"/>
        <v>0</v>
      </c>
      <c r="M17" s="11">
        <f t="shared" si="1"/>
        <v>0</v>
      </c>
      <c r="N17" s="11"/>
      <c r="O17" s="11">
        <f t="shared" si="2"/>
        <v>0</v>
      </c>
    </row>
    <row r="18" spans="1:15" s="9" customFormat="1" x14ac:dyDescent="0.25">
      <c r="A18" s="3">
        <v>16</v>
      </c>
      <c r="B18" s="3"/>
      <c r="C18" s="3" t="s">
        <v>15</v>
      </c>
      <c r="D18" s="3" t="s">
        <v>30</v>
      </c>
      <c r="E18" s="3"/>
      <c r="F18" s="3"/>
      <c r="G18" s="3"/>
      <c r="H18" s="3"/>
      <c r="I18" s="3"/>
      <c r="J18" s="11"/>
      <c r="K18" s="11"/>
      <c r="L18" s="11">
        <f t="shared" si="0"/>
        <v>0</v>
      </c>
      <c r="M18" s="11">
        <f t="shared" si="1"/>
        <v>0</v>
      </c>
      <c r="N18" s="11"/>
      <c r="O18" s="11">
        <f t="shared" si="2"/>
        <v>0</v>
      </c>
    </row>
    <row r="19" spans="1:15" s="9" customFormat="1" x14ac:dyDescent="0.25">
      <c r="A19" s="3">
        <v>17</v>
      </c>
      <c r="B19" s="3"/>
      <c r="C19" s="3" t="s">
        <v>15</v>
      </c>
      <c r="D19" s="3" t="s">
        <v>31</v>
      </c>
      <c r="E19" s="3"/>
      <c r="F19" s="3"/>
      <c r="G19" s="3"/>
      <c r="H19" s="3"/>
      <c r="I19" s="3"/>
      <c r="J19" s="11"/>
      <c r="K19" s="11"/>
      <c r="L19" s="11">
        <f t="shared" si="0"/>
        <v>0</v>
      </c>
      <c r="M19" s="11">
        <f t="shared" si="1"/>
        <v>0</v>
      </c>
      <c r="N19" s="11"/>
      <c r="O19" s="11">
        <f t="shared" si="2"/>
        <v>0</v>
      </c>
    </row>
    <row r="20" spans="1:15" s="9" customFormat="1" x14ac:dyDescent="0.25">
      <c r="A20" s="3">
        <v>18</v>
      </c>
      <c r="B20" s="3"/>
      <c r="C20" s="3" t="s">
        <v>15</v>
      </c>
      <c r="D20" s="3" t="s">
        <v>32</v>
      </c>
      <c r="E20" s="3"/>
      <c r="F20" s="3"/>
      <c r="G20" s="3"/>
      <c r="H20" s="3"/>
      <c r="I20" s="3"/>
      <c r="J20" s="11"/>
      <c r="K20" s="11"/>
      <c r="L20" s="11">
        <f t="shared" si="0"/>
        <v>0</v>
      </c>
      <c r="M20" s="11">
        <f t="shared" si="1"/>
        <v>0</v>
      </c>
      <c r="N20" s="11"/>
      <c r="O20" s="11">
        <f t="shared" si="2"/>
        <v>0</v>
      </c>
    </row>
    <row r="21" spans="1:15" s="9" customFormat="1" x14ac:dyDescent="0.25">
      <c r="A21" s="3">
        <v>19</v>
      </c>
      <c r="B21" s="3"/>
      <c r="C21" s="3" t="s">
        <v>15</v>
      </c>
      <c r="D21" s="3" t="s">
        <v>33</v>
      </c>
      <c r="E21" s="3"/>
      <c r="F21" s="3"/>
      <c r="G21" s="3"/>
      <c r="H21" s="3"/>
      <c r="I21" s="3"/>
      <c r="J21" s="11"/>
      <c r="K21" s="11"/>
      <c r="L21" s="11">
        <f t="shared" si="0"/>
        <v>0</v>
      </c>
      <c r="M21" s="11">
        <f t="shared" si="1"/>
        <v>0</v>
      </c>
      <c r="N21" s="11"/>
      <c r="O21" s="11">
        <f t="shared" si="2"/>
        <v>0</v>
      </c>
    </row>
    <row r="22" spans="1:15" s="9" customFormat="1" x14ac:dyDescent="0.25">
      <c r="A22" s="3">
        <v>20</v>
      </c>
      <c r="B22" s="3"/>
      <c r="C22" s="3" t="s">
        <v>15</v>
      </c>
      <c r="D22" s="3" t="s">
        <v>34</v>
      </c>
      <c r="E22" s="3"/>
      <c r="F22" s="3"/>
      <c r="G22" s="3"/>
      <c r="H22" s="3"/>
      <c r="I22" s="3"/>
      <c r="J22" s="11"/>
      <c r="K22" s="11"/>
      <c r="L22" s="11">
        <f t="shared" si="0"/>
        <v>0</v>
      </c>
      <c r="M22" s="11">
        <f t="shared" si="1"/>
        <v>0</v>
      </c>
      <c r="N22" s="11"/>
      <c r="O22" s="11">
        <f t="shared" si="2"/>
        <v>0</v>
      </c>
    </row>
    <row r="23" spans="1:15" s="9" customFormat="1" x14ac:dyDescent="0.25">
      <c r="A23" s="3">
        <v>21</v>
      </c>
      <c r="B23" s="3"/>
      <c r="C23" s="3" t="s">
        <v>15</v>
      </c>
      <c r="D23" s="3" t="s">
        <v>35</v>
      </c>
      <c r="E23" s="3"/>
      <c r="F23" s="3"/>
      <c r="G23" s="3"/>
      <c r="H23" s="3"/>
      <c r="I23" s="3"/>
      <c r="J23" s="11"/>
      <c r="K23" s="11"/>
      <c r="L23" s="11">
        <f t="shared" si="0"/>
        <v>0</v>
      </c>
      <c r="M23" s="11">
        <f t="shared" si="1"/>
        <v>0</v>
      </c>
      <c r="N23" s="11"/>
      <c r="O23" s="11">
        <f t="shared" si="2"/>
        <v>0</v>
      </c>
    </row>
    <row r="24" spans="1:15" s="9" customFormat="1" x14ac:dyDescent="0.25">
      <c r="A24" s="3">
        <v>22</v>
      </c>
      <c r="B24" s="3"/>
      <c r="C24" s="3" t="s">
        <v>15</v>
      </c>
      <c r="D24" s="3" t="s">
        <v>36</v>
      </c>
      <c r="E24" s="3"/>
      <c r="F24" s="3"/>
      <c r="G24" s="3"/>
      <c r="H24" s="3"/>
      <c r="I24" s="3"/>
      <c r="J24" s="11"/>
      <c r="K24" s="11"/>
      <c r="L24" s="11">
        <f t="shared" si="0"/>
        <v>0</v>
      </c>
      <c r="M24" s="11">
        <f t="shared" si="1"/>
        <v>0</v>
      </c>
      <c r="N24" s="11"/>
      <c r="O24" s="11">
        <f t="shared" si="2"/>
        <v>0</v>
      </c>
    </row>
    <row r="25" spans="1:15" s="9" customFormat="1" x14ac:dyDescent="0.25">
      <c r="A25" s="3">
        <v>23</v>
      </c>
      <c r="B25" s="3"/>
      <c r="C25" s="3" t="s">
        <v>15</v>
      </c>
      <c r="D25" s="3" t="s">
        <v>37</v>
      </c>
      <c r="E25" s="3"/>
      <c r="F25" s="3"/>
      <c r="G25" s="3"/>
      <c r="H25" s="3"/>
      <c r="I25" s="3"/>
      <c r="J25" s="11"/>
      <c r="K25" s="11"/>
      <c r="L25" s="11">
        <f t="shared" si="0"/>
        <v>0</v>
      </c>
      <c r="M25" s="11">
        <f t="shared" si="1"/>
        <v>0</v>
      </c>
      <c r="N25" s="11"/>
      <c r="O25" s="11">
        <f t="shared" si="2"/>
        <v>0</v>
      </c>
    </row>
    <row r="26" spans="1:15" s="9" customFormat="1" x14ac:dyDescent="0.25">
      <c r="A26" s="3">
        <v>24</v>
      </c>
      <c r="B26" s="3"/>
      <c r="C26" s="3" t="s">
        <v>15</v>
      </c>
      <c r="D26" s="3" t="s">
        <v>38</v>
      </c>
      <c r="E26" s="3"/>
      <c r="F26" s="3"/>
      <c r="G26" s="3"/>
      <c r="H26" s="3"/>
      <c r="I26" s="3"/>
      <c r="J26" s="11"/>
      <c r="K26" s="11"/>
      <c r="L26" s="11">
        <f t="shared" si="0"/>
        <v>0</v>
      </c>
      <c r="M26" s="11">
        <f t="shared" si="1"/>
        <v>0</v>
      </c>
      <c r="N26" s="11"/>
      <c r="O26" s="11">
        <f t="shared" si="2"/>
        <v>0</v>
      </c>
    </row>
    <row r="27" spans="1:15" s="9" customFormat="1" x14ac:dyDescent="0.25">
      <c r="A27" s="3">
        <v>25</v>
      </c>
      <c r="B27" s="3"/>
      <c r="C27" s="3" t="s">
        <v>15</v>
      </c>
      <c r="D27" s="3" t="s">
        <v>39</v>
      </c>
      <c r="E27" s="3"/>
      <c r="F27" s="3"/>
      <c r="G27" s="3"/>
      <c r="H27" s="3"/>
      <c r="I27" s="3"/>
      <c r="J27" s="11"/>
      <c r="K27" s="11"/>
      <c r="L27" s="11">
        <f t="shared" si="0"/>
        <v>0</v>
      </c>
      <c r="M27" s="11">
        <f t="shared" si="1"/>
        <v>0</v>
      </c>
      <c r="N27" s="11"/>
      <c r="O27" s="11">
        <f t="shared" si="2"/>
        <v>0</v>
      </c>
    </row>
    <row r="28" spans="1:15" s="9" customFormat="1" x14ac:dyDescent="0.25">
      <c r="A28" s="3">
        <v>26</v>
      </c>
      <c r="B28" s="3"/>
      <c r="C28" s="3" t="s">
        <v>15</v>
      </c>
      <c r="D28" s="3" t="s">
        <v>40</v>
      </c>
      <c r="E28" s="3"/>
      <c r="F28" s="3"/>
      <c r="G28" s="3"/>
      <c r="H28" s="3"/>
      <c r="I28" s="3"/>
      <c r="J28" s="11"/>
      <c r="K28" s="11"/>
      <c r="L28" s="11">
        <f t="shared" si="0"/>
        <v>0</v>
      </c>
      <c r="M28" s="11">
        <f t="shared" si="1"/>
        <v>0</v>
      </c>
      <c r="N28" s="11"/>
      <c r="O28" s="11">
        <f t="shared" si="2"/>
        <v>0</v>
      </c>
    </row>
    <row r="29" spans="1:15" s="9" customFormat="1" x14ac:dyDescent="0.25">
      <c r="A29" s="3">
        <v>27</v>
      </c>
      <c r="B29" s="3"/>
      <c r="C29" s="3" t="s">
        <v>15</v>
      </c>
      <c r="D29" s="3" t="s">
        <v>41</v>
      </c>
      <c r="E29" s="3"/>
      <c r="F29" s="3"/>
      <c r="G29" s="3"/>
      <c r="H29" s="3"/>
      <c r="I29" s="3"/>
      <c r="J29" s="11"/>
      <c r="K29" s="11"/>
      <c r="L29" s="11">
        <f t="shared" si="0"/>
        <v>0</v>
      </c>
      <c r="M29" s="11">
        <f t="shared" si="1"/>
        <v>0</v>
      </c>
      <c r="N29" s="11"/>
      <c r="O29" s="11">
        <f t="shared" si="2"/>
        <v>0</v>
      </c>
    </row>
    <row r="30" spans="1:15" s="9" customFormat="1" x14ac:dyDescent="0.25">
      <c r="A30" s="3">
        <v>28</v>
      </c>
      <c r="B30" s="3"/>
      <c r="C30" s="3" t="s">
        <v>15</v>
      </c>
      <c r="D30" s="3" t="s">
        <v>42</v>
      </c>
      <c r="E30" s="3"/>
      <c r="F30" s="3"/>
      <c r="G30" s="3"/>
      <c r="H30" s="3"/>
      <c r="I30" s="3"/>
      <c r="J30" s="11"/>
      <c r="K30" s="11"/>
      <c r="L30" s="11">
        <f t="shared" si="0"/>
        <v>0</v>
      </c>
      <c r="M30" s="11">
        <f t="shared" si="1"/>
        <v>0</v>
      </c>
      <c r="N30" s="11"/>
      <c r="O30" s="11">
        <f t="shared" si="2"/>
        <v>0</v>
      </c>
    </row>
    <row r="31" spans="1:15" s="9" customFormat="1" x14ac:dyDescent="0.25">
      <c r="A31" s="3">
        <v>29</v>
      </c>
      <c r="B31" s="3"/>
      <c r="C31" s="3" t="s">
        <v>15</v>
      </c>
      <c r="D31" s="3" t="s">
        <v>35</v>
      </c>
      <c r="E31" s="3"/>
      <c r="F31" s="3"/>
      <c r="G31" s="3"/>
      <c r="H31" s="3"/>
      <c r="I31" s="3"/>
      <c r="J31" s="11"/>
      <c r="K31" s="11"/>
      <c r="L31" s="11">
        <f t="shared" si="0"/>
        <v>0</v>
      </c>
      <c r="M31" s="11">
        <f t="shared" si="1"/>
        <v>0</v>
      </c>
      <c r="N31" s="11"/>
      <c r="O31" s="11">
        <f t="shared" si="2"/>
        <v>0</v>
      </c>
    </row>
    <row r="32" spans="1:15" s="9" customFormat="1" x14ac:dyDescent="0.25">
      <c r="A32" s="3">
        <v>30</v>
      </c>
      <c r="B32" s="3"/>
      <c r="C32" s="3" t="s">
        <v>15</v>
      </c>
      <c r="D32" s="3" t="s">
        <v>43</v>
      </c>
      <c r="E32" s="3"/>
      <c r="F32" s="3"/>
      <c r="G32" s="3"/>
      <c r="H32" s="3"/>
      <c r="I32" s="3"/>
      <c r="J32" s="11"/>
      <c r="K32" s="11"/>
      <c r="L32" s="11">
        <f t="shared" si="0"/>
        <v>0</v>
      </c>
      <c r="M32" s="11">
        <f t="shared" si="1"/>
        <v>0</v>
      </c>
      <c r="N32" s="11"/>
      <c r="O32" s="11">
        <f t="shared" si="2"/>
        <v>0</v>
      </c>
    </row>
    <row r="33" spans="1:16" s="9" customFormat="1" x14ac:dyDescent="0.25">
      <c r="A33" s="3">
        <v>31</v>
      </c>
      <c r="B33" s="3"/>
      <c r="C33" s="3" t="s">
        <v>15</v>
      </c>
      <c r="D33" s="3" t="s">
        <v>44</v>
      </c>
      <c r="E33" s="3"/>
      <c r="F33" s="3"/>
      <c r="G33" s="3"/>
      <c r="H33" s="3"/>
      <c r="I33" s="3"/>
      <c r="J33" s="11"/>
      <c r="K33" s="11"/>
      <c r="L33" s="11">
        <f t="shared" si="0"/>
        <v>0</v>
      </c>
      <c r="M33" s="11">
        <f t="shared" si="1"/>
        <v>0</v>
      </c>
      <c r="N33" s="11"/>
      <c r="O33" s="11">
        <f t="shared" si="2"/>
        <v>0</v>
      </c>
    </row>
    <row r="34" spans="1:16" s="9" customFormat="1" x14ac:dyDescent="0.25">
      <c r="I34" s="9" t="s">
        <v>13</v>
      </c>
      <c r="J34" s="11"/>
      <c r="K34" s="11"/>
      <c r="L34" s="11"/>
      <c r="M34" s="11">
        <f>SUM(M4:M33)</f>
        <v>0</v>
      </c>
      <c r="N34" s="11"/>
      <c r="O34" s="11">
        <f>SUM(O4:O33)</f>
        <v>0</v>
      </c>
      <c r="P34" s="12"/>
    </row>
    <row r="35" spans="1:16" s="9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2"/>
  <sheetViews>
    <sheetView tabSelected="1" workbookViewId="0">
      <selection activeCell="C15" sqref="C15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5" ht="18.75" x14ac:dyDescent="0.3">
      <c r="F1" s="1" t="s">
        <v>45</v>
      </c>
    </row>
    <row r="2" spans="1:15" s="9" customFormat="1" ht="45" x14ac:dyDescent="0.25">
      <c r="A2" s="8" t="s">
        <v>1</v>
      </c>
      <c r="B2" s="8" t="s">
        <v>98</v>
      </c>
      <c r="C2" s="8" t="s">
        <v>2</v>
      </c>
      <c r="D2" s="8" t="s">
        <v>99</v>
      </c>
      <c r="E2" s="8" t="s">
        <v>100</v>
      </c>
      <c r="F2" s="8" t="s">
        <v>101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14" t="s">
        <v>11</v>
      </c>
    </row>
    <row r="3" spans="1:15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s="9" customFormat="1" x14ac:dyDescent="0.25">
      <c r="A4" s="3">
        <v>32</v>
      </c>
      <c r="B4" s="3"/>
      <c r="C4" s="3" t="s">
        <v>15</v>
      </c>
      <c r="D4" s="3" t="s">
        <v>46</v>
      </c>
      <c r="E4" s="3"/>
      <c r="F4" s="3"/>
      <c r="G4" s="3"/>
      <c r="H4" s="3"/>
      <c r="I4" s="3"/>
      <c r="J4" s="11"/>
      <c r="K4" s="11"/>
      <c r="L4" s="11">
        <f t="shared" ref="L4:L21" si="0">K4*((100+N4)/100)</f>
        <v>0</v>
      </c>
      <c r="M4" s="11">
        <f t="shared" ref="M4:M21" si="1">J4*K4</f>
        <v>0</v>
      </c>
      <c r="N4" s="11"/>
      <c r="O4" s="11">
        <f t="shared" ref="O4:O21" si="2">J4*L4</f>
        <v>0</v>
      </c>
    </row>
    <row r="5" spans="1:15" s="9" customFormat="1" x14ac:dyDescent="0.25">
      <c r="A5" s="3">
        <v>33</v>
      </c>
      <c r="B5" s="3"/>
      <c r="C5" s="3" t="s">
        <v>15</v>
      </c>
      <c r="D5" s="3" t="s">
        <v>46</v>
      </c>
      <c r="E5" s="3"/>
      <c r="F5" s="3"/>
      <c r="G5" s="3"/>
      <c r="H5" s="3"/>
      <c r="I5" s="3"/>
      <c r="J5" s="11"/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5" s="9" customFormat="1" x14ac:dyDescent="0.25">
      <c r="A6" s="3">
        <v>34</v>
      </c>
      <c r="B6" s="3"/>
      <c r="C6" s="3" t="s">
        <v>15</v>
      </c>
      <c r="D6" s="3" t="s">
        <v>46</v>
      </c>
      <c r="E6" s="3"/>
      <c r="F6" s="3"/>
      <c r="G6" s="3"/>
      <c r="H6" s="3"/>
      <c r="I6" s="3"/>
      <c r="J6" s="11"/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5" s="9" customFormat="1" x14ac:dyDescent="0.25">
      <c r="A7" s="3">
        <v>35</v>
      </c>
      <c r="B7" s="3"/>
      <c r="C7" s="3" t="s">
        <v>15</v>
      </c>
      <c r="D7" s="3" t="s">
        <v>46</v>
      </c>
      <c r="E7" s="3"/>
      <c r="F7" s="3"/>
      <c r="G7" s="3"/>
      <c r="H7" s="3"/>
      <c r="I7" s="3"/>
      <c r="J7" s="11"/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5" s="9" customFormat="1" x14ac:dyDescent="0.25">
      <c r="A8" s="3">
        <v>36</v>
      </c>
      <c r="B8" s="3"/>
      <c r="C8" s="3" t="s">
        <v>15</v>
      </c>
      <c r="D8" s="3" t="s">
        <v>46</v>
      </c>
      <c r="E8" s="3"/>
      <c r="F8" s="3"/>
      <c r="G8" s="3"/>
      <c r="H8" s="3"/>
      <c r="I8" s="3"/>
      <c r="J8" s="11"/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5" s="9" customFormat="1" x14ac:dyDescent="0.25">
      <c r="A9" s="3">
        <v>37</v>
      </c>
      <c r="B9" s="3"/>
      <c r="C9" s="3" t="s">
        <v>15</v>
      </c>
      <c r="D9" s="3" t="s">
        <v>46</v>
      </c>
      <c r="E9" s="3"/>
      <c r="F9" s="3"/>
      <c r="G9" s="3"/>
      <c r="H9" s="3"/>
      <c r="I9" s="3"/>
      <c r="J9" s="11"/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5" s="9" customFormat="1" x14ac:dyDescent="0.25">
      <c r="A10" s="3">
        <v>38</v>
      </c>
      <c r="B10" s="3"/>
      <c r="C10" s="3" t="s">
        <v>15</v>
      </c>
      <c r="D10" s="3" t="s">
        <v>46</v>
      </c>
      <c r="E10" s="3"/>
      <c r="F10" s="3"/>
      <c r="G10" s="3"/>
      <c r="H10" s="3"/>
      <c r="I10" s="3"/>
      <c r="J10" s="11"/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5" s="9" customFormat="1" x14ac:dyDescent="0.25">
      <c r="A11" s="3">
        <v>39</v>
      </c>
      <c r="B11" s="3"/>
      <c r="C11" s="3" t="s">
        <v>15</v>
      </c>
      <c r="D11" s="3" t="s">
        <v>46</v>
      </c>
      <c r="E11" s="3"/>
      <c r="F11" s="3"/>
      <c r="G11" s="3"/>
      <c r="H11" s="3"/>
      <c r="I11" s="3"/>
      <c r="J11" s="11"/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5" s="9" customFormat="1" x14ac:dyDescent="0.25">
      <c r="A12" s="3">
        <v>40</v>
      </c>
      <c r="B12" s="3"/>
      <c r="C12" s="3" t="s">
        <v>15</v>
      </c>
      <c r="D12" s="3" t="s">
        <v>46</v>
      </c>
      <c r="E12" s="3"/>
      <c r="F12" s="3"/>
      <c r="G12" s="3"/>
      <c r="H12" s="3"/>
      <c r="I12" s="3"/>
      <c r="J12" s="11"/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5" s="9" customFormat="1" x14ac:dyDescent="0.25">
      <c r="A13" s="3">
        <v>41</v>
      </c>
      <c r="B13" s="3"/>
      <c r="C13" s="3" t="s">
        <v>15</v>
      </c>
      <c r="D13" s="3" t="s">
        <v>46</v>
      </c>
      <c r="E13" s="3"/>
      <c r="F13" s="3"/>
      <c r="G13" s="3"/>
      <c r="H13" s="3"/>
      <c r="I13" s="3"/>
      <c r="J13" s="11"/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5" s="9" customFormat="1" x14ac:dyDescent="0.25">
      <c r="A14" s="3">
        <v>42</v>
      </c>
      <c r="B14" s="3"/>
      <c r="C14" s="3" t="s">
        <v>15</v>
      </c>
      <c r="D14" s="3" t="s">
        <v>47</v>
      </c>
      <c r="E14" s="3"/>
      <c r="F14" s="3"/>
      <c r="G14" s="3"/>
      <c r="H14" s="3"/>
      <c r="I14" s="3"/>
      <c r="J14" s="11"/>
      <c r="K14" s="11"/>
      <c r="L14" s="11">
        <f t="shared" si="0"/>
        <v>0</v>
      </c>
      <c r="M14" s="11">
        <f t="shared" si="1"/>
        <v>0</v>
      </c>
      <c r="N14" s="11"/>
      <c r="O14" s="11">
        <f t="shared" si="2"/>
        <v>0</v>
      </c>
    </row>
    <row r="15" spans="1:15" s="9" customFormat="1" x14ac:dyDescent="0.25">
      <c r="A15" s="3">
        <v>43</v>
      </c>
      <c r="B15" s="3"/>
      <c r="C15" s="3" t="s">
        <v>15</v>
      </c>
      <c r="D15" s="3" t="s">
        <v>48</v>
      </c>
      <c r="E15" s="3"/>
      <c r="F15" s="3"/>
      <c r="G15" s="3"/>
      <c r="H15" s="3"/>
      <c r="I15" s="3"/>
      <c r="J15" s="11"/>
      <c r="K15" s="11"/>
      <c r="L15" s="11">
        <f t="shared" si="0"/>
        <v>0</v>
      </c>
      <c r="M15" s="11">
        <f t="shared" si="1"/>
        <v>0</v>
      </c>
      <c r="N15" s="11"/>
      <c r="O15" s="11">
        <f t="shared" si="2"/>
        <v>0</v>
      </c>
    </row>
    <row r="16" spans="1:15" s="9" customFormat="1" x14ac:dyDescent="0.25">
      <c r="A16" s="3">
        <v>44</v>
      </c>
      <c r="B16" s="3"/>
      <c r="C16" s="3" t="s">
        <v>15</v>
      </c>
      <c r="D16" s="3" t="s">
        <v>49</v>
      </c>
      <c r="E16" s="3"/>
      <c r="F16" s="3"/>
      <c r="G16" s="3"/>
      <c r="H16" s="3"/>
      <c r="I16" s="3"/>
      <c r="J16" s="11"/>
      <c r="K16" s="11"/>
      <c r="L16" s="11">
        <f t="shared" si="0"/>
        <v>0</v>
      </c>
      <c r="M16" s="11">
        <f t="shared" si="1"/>
        <v>0</v>
      </c>
      <c r="N16" s="11"/>
      <c r="O16" s="11">
        <f t="shared" si="2"/>
        <v>0</v>
      </c>
    </row>
    <row r="17" spans="1:16" s="9" customFormat="1" x14ac:dyDescent="0.25">
      <c r="A17" s="3">
        <v>45</v>
      </c>
      <c r="B17" s="3"/>
      <c r="C17" s="3" t="s">
        <v>15</v>
      </c>
      <c r="D17" s="3" t="s">
        <v>50</v>
      </c>
      <c r="E17" s="3"/>
      <c r="F17" s="3"/>
      <c r="G17" s="3"/>
      <c r="H17" s="3"/>
      <c r="I17" s="3"/>
      <c r="J17" s="11"/>
      <c r="K17" s="11"/>
      <c r="L17" s="11">
        <f t="shared" si="0"/>
        <v>0</v>
      </c>
      <c r="M17" s="11">
        <f t="shared" si="1"/>
        <v>0</v>
      </c>
      <c r="N17" s="11"/>
      <c r="O17" s="11">
        <f t="shared" si="2"/>
        <v>0</v>
      </c>
    </row>
    <row r="18" spans="1:16" s="9" customFormat="1" x14ac:dyDescent="0.25">
      <c r="A18" s="3">
        <v>46</v>
      </c>
      <c r="B18" s="3"/>
      <c r="C18" s="3" t="s">
        <v>15</v>
      </c>
      <c r="D18" s="3" t="s">
        <v>51</v>
      </c>
      <c r="E18" s="3"/>
      <c r="F18" s="3"/>
      <c r="G18" s="3"/>
      <c r="H18" s="3"/>
      <c r="I18" s="3"/>
      <c r="J18" s="11"/>
      <c r="K18" s="11"/>
      <c r="L18" s="11">
        <f t="shared" si="0"/>
        <v>0</v>
      </c>
      <c r="M18" s="11">
        <f t="shared" si="1"/>
        <v>0</v>
      </c>
      <c r="N18" s="11"/>
      <c r="O18" s="11">
        <f t="shared" si="2"/>
        <v>0</v>
      </c>
    </row>
    <row r="19" spans="1:16" s="9" customFormat="1" x14ac:dyDescent="0.25">
      <c r="A19" s="3">
        <v>47</v>
      </c>
      <c r="B19" s="3"/>
      <c r="C19" s="3" t="s">
        <v>15</v>
      </c>
      <c r="D19" s="3" t="s">
        <v>52</v>
      </c>
      <c r="E19" s="3"/>
      <c r="F19" s="3"/>
      <c r="G19" s="3"/>
      <c r="H19" s="3"/>
      <c r="I19" s="3"/>
      <c r="J19" s="11"/>
      <c r="K19" s="11"/>
      <c r="L19" s="11">
        <f t="shared" si="0"/>
        <v>0</v>
      </c>
      <c r="M19" s="11">
        <f t="shared" si="1"/>
        <v>0</v>
      </c>
      <c r="N19" s="11"/>
      <c r="O19" s="11">
        <f t="shared" si="2"/>
        <v>0</v>
      </c>
    </row>
    <row r="20" spans="1:16" s="9" customFormat="1" x14ac:dyDescent="0.25">
      <c r="A20" s="3">
        <v>48</v>
      </c>
      <c r="B20" s="3"/>
      <c r="C20" s="3" t="s">
        <v>15</v>
      </c>
      <c r="D20" s="3" t="s">
        <v>53</v>
      </c>
      <c r="E20" s="3"/>
      <c r="F20" s="3"/>
      <c r="G20" s="3"/>
      <c r="H20" s="3"/>
      <c r="I20" s="3"/>
      <c r="J20" s="11"/>
      <c r="K20" s="11"/>
      <c r="L20" s="11">
        <f t="shared" si="0"/>
        <v>0</v>
      </c>
      <c r="M20" s="11">
        <f t="shared" si="1"/>
        <v>0</v>
      </c>
      <c r="N20" s="11"/>
      <c r="O20" s="11">
        <f t="shared" si="2"/>
        <v>0</v>
      </c>
    </row>
    <row r="21" spans="1:16" s="9" customFormat="1" x14ac:dyDescent="0.25">
      <c r="A21" s="3">
        <v>49</v>
      </c>
      <c r="B21" s="3"/>
      <c r="C21" s="3" t="s">
        <v>15</v>
      </c>
      <c r="D21" s="3" t="s">
        <v>54</v>
      </c>
      <c r="E21" s="3"/>
      <c r="F21" s="3"/>
      <c r="G21" s="3"/>
      <c r="H21" s="3"/>
      <c r="I21" s="3"/>
      <c r="J21" s="11"/>
      <c r="K21" s="11"/>
      <c r="L21" s="11">
        <f t="shared" si="0"/>
        <v>0</v>
      </c>
      <c r="M21" s="11">
        <f t="shared" si="1"/>
        <v>0</v>
      </c>
      <c r="N21" s="11"/>
      <c r="O21" s="11">
        <f t="shared" si="2"/>
        <v>0</v>
      </c>
    </row>
    <row r="22" spans="1:16" x14ac:dyDescent="0.25">
      <c r="I22" t="s">
        <v>13</v>
      </c>
      <c r="J22" s="2"/>
      <c r="K22" s="2"/>
      <c r="L22" s="2"/>
      <c r="M22" s="2">
        <f>SUM(M4:M21)</f>
        <v>0</v>
      </c>
      <c r="N22" s="2"/>
      <c r="O22" s="2">
        <f>SUM(O4:O21)</f>
        <v>0</v>
      </c>
      <c r="P2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6"/>
  <sheetViews>
    <sheetView tabSelected="1" workbookViewId="0">
      <selection activeCell="C15" sqref="C15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55</v>
      </c>
    </row>
    <row r="2" spans="1:16" s="9" customFormat="1" ht="45" x14ac:dyDescent="0.25">
      <c r="A2" s="8" t="s">
        <v>1</v>
      </c>
      <c r="B2" s="8" t="s">
        <v>98</v>
      </c>
      <c r="C2" s="8" t="s">
        <v>2</v>
      </c>
      <c r="D2" s="8" t="s">
        <v>99</v>
      </c>
      <c r="E2" s="8" t="s">
        <v>100</v>
      </c>
      <c r="F2" s="8" t="s">
        <v>101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14" t="s">
        <v>11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50</v>
      </c>
      <c r="B4" s="3"/>
      <c r="C4" s="3" t="s">
        <v>15</v>
      </c>
      <c r="D4" s="3" t="s">
        <v>56</v>
      </c>
      <c r="E4" s="3"/>
      <c r="F4" s="3"/>
      <c r="G4" s="3"/>
      <c r="H4" s="3"/>
      <c r="I4" s="3"/>
      <c r="J4" s="11"/>
      <c r="K4" s="11"/>
      <c r="L4" s="11">
        <f t="shared" ref="L4:L15" si="0">K4*((100+N4)/100)</f>
        <v>0</v>
      </c>
      <c r="M4" s="11">
        <f t="shared" ref="M4:M15" si="1">J4*K4</f>
        <v>0</v>
      </c>
      <c r="N4" s="11"/>
      <c r="O4" s="11">
        <f t="shared" ref="O4:O15" si="2">J4*L4</f>
        <v>0</v>
      </c>
    </row>
    <row r="5" spans="1:16" s="9" customFormat="1" x14ac:dyDescent="0.25">
      <c r="A5" s="3">
        <v>51</v>
      </c>
      <c r="B5" s="3"/>
      <c r="C5" s="3" t="s">
        <v>15</v>
      </c>
      <c r="D5" s="3" t="s">
        <v>57</v>
      </c>
      <c r="E5" s="3"/>
      <c r="F5" s="3"/>
      <c r="G5" s="3"/>
      <c r="H5" s="3"/>
      <c r="I5" s="3"/>
      <c r="J5" s="11"/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9" customFormat="1" x14ac:dyDescent="0.25">
      <c r="A6" s="3">
        <v>52</v>
      </c>
      <c r="B6" s="3"/>
      <c r="C6" s="3" t="s">
        <v>15</v>
      </c>
      <c r="D6" s="3" t="s">
        <v>57</v>
      </c>
      <c r="E6" s="3"/>
      <c r="F6" s="3"/>
      <c r="G6" s="3"/>
      <c r="H6" s="3"/>
      <c r="I6" s="3"/>
      <c r="J6" s="11"/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s="9" customFormat="1" x14ac:dyDescent="0.25">
      <c r="A7" s="3">
        <v>53</v>
      </c>
      <c r="B7" s="3"/>
      <c r="C7" s="3" t="s">
        <v>15</v>
      </c>
      <c r="D7" s="3" t="s">
        <v>57</v>
      </c>
      <c r="E7" s="3"/>
      <c r="F7" s="3"/>
      <c r="G7" s="3"/>
      <c r="H7" s="3"/>
      <c r="I7" s="3"/>
      <c r="J7" s="11"/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6" s="9" customFormat="1" x14ac:dyDescent="0.25">
      <c r="A8" s="3">
        <v>54</v>
      </c>
      <c r="B8" s="3"/>
      <c r="C8" s="3" t="s">
        <v>15</v>
      </c>
      <c r="D8" s="3" t="s">
        <v>57</v>
      </c>
      <c r="E8" s="3"/>
      <c r="F8" s="3"/>
      <c r="G8" s="3"/>
      <c r="H8" s="3"/>
      <c r="I8" s="3"/>
      <c r="J8" s="11"/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6" s="9" customFormat="1" x14ac:dyDescent="0.25">
      <c r="A9" s="3">
        <v>55</v>
      </c>
      <c r="B9" s="3"/>
      <c r="C9" s="3" t="s">
        <v>15</v>
      </c>
      <c r="D9" s="3" t="s">
        <v>57</v>
      </c>
      <c r="E9" s="3"/>
      <c r="F9" s="3"/>
      <c r="G9" s="3"/>
      <c r="H9" s="3"/>
      <c r="I9" s="3"/>
      <c r="J9" s="11"/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6" s="9" customFormat="1" x14ac:dyDescent="0.25">
      <c r="A10" s="3">
        <v>56</v>
      </c>
      <c r="B10" s="3"/>
      <c r="C10" s="3" t="s">
        <v>15</v>
      </c>
      <c r="D10" s="3" t="s">
        <v>57</v>
      </c>
      <c r="E10" s="3"/>
      <c r="F10" s="3"/>
      <c r="G10" s="3"/>
      <c r="H10" s="3"/>
      <c r="I10" s="3"/>
      <c r="J10" s="11"/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6" s="9" customFormat="1" x14ac:dyDescent="0.25">
      <c r="A11" s="3">
        <v>57</v>
      </c>
      <c r="B11" s="3"/>
      <c r="C11" s="3" t="s">
        <v>15</v>
      </c>
      <c r="D11" s="3" t="s">
        <v>57</v>
      </c>
      <c r="E11" s="3"/>
      <c r="F11" s="3"/>
      <c r="G11" s="3"/>
      <c r="H11" s="3"/>
      <c r="I11" s="3"/>
      <c r="J11" s="11"/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6" s="9" customFormat="1" x14ac:dyDescent="0.25">
      <c r="A12" s="3">
        <v>58</v>
      </c>
      <c r="B12" s="3"/>
      <c r="C12" s="3" t="s">
        <v>15</v>
      </c>
      <c r="D12" s="3" t="s">
        <v>57</v>
      </c>
      <c r="E12" s="3"/>
      <c r="F12" s="3"/>
      <c r="G12" s="3"/>
      <c r="H12" s="3"/>
      <c r="I12" s="3"/>
      <c r="J12" s="11"/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6" s="9" customFormat="1" x14ac:dyDescent="0.25">
      <c r="A13" s="3">
        <v>59</v>
      </c>
      <c r="B13" s="3"/>
      <c r="C13" s="3" t="s">
        <v>15</v>
      </c>
      <c r="D13" s="3" t="s">
        <v>57</v>
      </c>
      <c r="E13" s="3"/>
      <c r="F13" s="3"/>
      <c r="G13" s="3"/>
      <c r="H13" s="3"/>
      <c r="I13" s="3"/>
      <c r="J13" s="11"/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6" s="9" customFormat="1" x14ac:dyDescent="0.25">
      <c r="A14" s="3">
        <v>60</v>
      </c>
      <c r="B14" s="3"/>
      <c r="C14" s="3" t="s">
        <v>15</v>
      </c>
      <c r="D14" s="3" t="s">
        <v>57</v>
      </c>
      <c r="E14" s="3"/>
      <c r="F14" s="3"/>
      <c r="G14" s="3"/>
      <c r="H14" s="3"/>
      <c r="I14" s="3"/>
      <c r="J14" s="11"/>
      <c r="K14" s="11"/>
      <c r="L14" s="11">
        <f t="shared" si="0"/>
        <v>0</v>
      </c>
      <c r="M14" s="11">
        <f t="shared" si="1"/>
        <v>0</v>
      </c>
      <c r="N14" s="11"/>
      <c r="O14" s="11">
        <f t="shared" si="2"/>
        <v>0</v>
      </c>
    </row>
    <row r="15" spans="1:16" s="9" customFormat="1" x14ac:dyDescent="0.25">
      <c r="A15" s="3">
        <v>61</v>
      </c>
      <c r="B15" s="3"/>
      <c r="C15" s="3" t="s">
        <v>15</v>
      </c>
      <c r="D15" s="3" t="s">
        <v>57</v>
      </c>
      <c r="E15" s="3"/>
      <c r="F15" s="3"/>
      <c r="G15" s="3"/>
      <c r="H15" s="3"/>
      <c r="I15" s="3"/>
      <c r="J15" s="11"/>
      <c r="K15" s="11"/>
      <c r="L15" s="11">
        <f t="shared" si="0"/>
        <v>0</v>
      </c>
      <c r="M15" s="11">
        <f t="shared" si="1"/>
        <v>0</v>
      </c>
      <c r="N15" s="11"/>
      <c r="O15" s="11">
        <f t="shared" si="2"/>
        <v>0</v>
      </c>
    </row>
    <row r="16" spans="1:16" x14ac:dyDescent="0.25">
      <c r="I16" t="s">
        <v>13</v>
      </c>
      <c r="J16" s="2"/>
      <c r="K16" s="2"/>
      <c r="L16" s="2"/>
      <c r="M16" s="2">
        <f>SUM(M4:M15)</f>
        <v>0</v>
      </c>
      <c r="N16" s="2"/>
      <c r="O16" s="2">
        <f>SUM(O4:O15)</f>
        <v>0</v>
      </c>
      <c r="P1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8"/>
  <sheetViews>
    <sheetView tabSelected="1" topLeftCell="C7" workbookViewId="0">
      <selection activeCell="C15" sqref="C15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  <col min="16" max="16" width="13.28515625" customWidth="1"/>
    <col min="17" max="17" width="15" customWidth="1"/>
  </cols>
  <sheetData>
    <row r="1" spans="1:17" ht="18.75" x14ac:dyDescent="0.3">
      <c r="F1" s="1" t="s">
        <v>58</v>
      </c>
    </row>
    <row r="2" spans="1:17" ht="60" x14ac:dyDescent="0.25">
      <c r="A2" s="8" t="s">
        <v>1</v>
      </c>
      <c r="B2" s="8" t="s">
        <v>98</v>
      </c>
      <c r="C2" s="8" t="s">
        <v>2</v>
      </c>
      <c r="D2" s="8" t="s">
        <v>102</v>
      </c>
      <c r="E2" s="8" t="s">
        <v>100</v>
      </c>
      <c r="F2" s="8" t="s">
        <v>101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14" t="s">
        <v>11</v>
      </c>
      <c r="P2" s="15" t="s">
        <v>103</v>
      </c>
      <c r="Q2" s="15" t="s">
        <v>104</v>
      </c>
    </row>
    <row r="3" spans="1:17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6">
        <v>15</v>
      </c>
      <c r="P3" s="19">
        <v>16</v>
      </c>
      <c r="Q3" s="20">
        <v>17</v>
      </c>
    </row>
    <row r="4" spans="1:17" x14ac:dyDescent="0.25">
      <c r="A4" s="3">
        <v>62</v>
      </c>
      <c r="B4" s="3"/>
      <c r="C4" s="3" t="s">
        <v>15</v>
      </c>
      <c r="D4" s="3" t="s">
        <v>59</v>
      </c>
      <c r="E4" s="3"/>
      <c r="F4" s="3"/>
      <c r="G4" s="3"/>
      <c r="H4" s="3"/>
      <c r="I4" s="3"/>
      <c r="J4" s="11"/>
      <c r="K4" s="11"/>
      <c r="L4" s="11">
        <f t="shared" ref="L4:L32" si="0">K4*((100+N4)/100)</f>
        <v>0</v>
      </c>
      <c r="M4" s="11">
        <f t="shared" ref="M4:M32" si="1">J4*K4</f>
        <v>0</v>
      </c>
      <c r="N4" s="11"/>
      <c r="O4" s="17">
        <f t="shared" ref="O4:O32" si="2">J4*L4</f>
        <v>0</v>
      </c>
      <c r="P4" s="18">
        <v>3300</v>
      </c>
      <c r="Q4" s="21">
        <f>M4/P4</f>
        <v>0</v>
      </c>
    </row>
    <row r="5" spans="1:17" x14ac:dyDescent="0.25">
      <c r="A5" s="3">
        <v>63</v>
      </c>
      <c r="B5" s="3"/>
      <c r="C5" s="3" t="s">
        <v>15</v>
      </c>
      <c r="D5" s="3" t="s">
        <v>60</v>
      </c>
      <c r="E5" s="3"/>
      <c r="F5" s="3"/>
      <c r="G5" s="3"/>
      <c r="H5" s="3"/>
      <c r="I5" s="3"/>
      <c r="J5" s="11"/>
      <c r="K5" s="11"/>
      <c r="L5" s="11">
        <f t="shared" si="0"/>
        <v>0</v>
      </c>
      <c r="M5" s="11">
        <f t="shared" si="1"/>
        <v>0</v>
      </c>
      <c r="N5" s="11"/>
      <c r="O5" s="17">
        <f t="shared" si="2"/>
        <v>0</v>
      </c>
      <c r="P5" s="18">
        <v>1000</v>
      </c>
      <c r="Q5" s="21">
        <f t="shared" ref="Q5:Q32" si="3">M5/P5</f>
        <v>0</v>
      </c>
    </row>
    <row r="6" spans="1:17" x14ac:dyDescent="0.25">
      <c r="A6" s="3">
        <v>64</v>
      </c>
      <c r="B6" s="3"/>
      <c r="C6" s="3" t="s">
        <v>15</v>
      </c>
      <c r="D6" s="3" t="s">
        <v>61</v>
      </c>
      <c r="E6" s="3"/>
      <c r="F6" s="3"/>
      <c r="G6" s="3"/>
      <c r="H6" s="3"/>
      <c r="I6" s="3"/>
      <c r="J6" s="11"/>
      <c r="K6" s="11"/>
      <c r="L6" s="11">
        <f t="shared" si="0"/>
        <v>0</v>
      </c>
      <c r="M6" s="11">
        <f t="shared" si="1"/>
        <v>0</v>
      </c>
      <c r="N6" s="11"/>
      <c r="O6" s="17">
        <f t="shared" si="2"/>
        <v>0</v>
      </c>
      <c r="P6" s="18">
        <v>2600</v>
      </c>
      <c r="Q6" s="21">
        <f t="shared" si="3"/>
        <v>0</v>
      </c>
    </row>
    <row r="7" spans="1:17" x14ac:dyDescent="0.25">
      <c r="A7" s="3">
        <v>65</v>
      </c>
      <c r="B7" s="3"/>
      <c r="C7" s="3" t="s">
        <v>15</v>
      </c>
      <c r="D7" s="3" t="s">
        <v>62</v>
      </c>
      <c r="E7" s="3"/>
      <c r="F7" s="3"/>
      <c r="G7" s="3"/>
      <c r="H7" s="3"/>
      <c r="I7" s="3"/>
      <c r="J7" s="11"/>
      <c r="K7" s="11"/>
      <c r="L7" s="11">
        <f t="shared" si="0"/>
        <v>0</v>
      </c>
      <c r="M7" s="11">
        <f t="shared" si="1"/>
        <v>0</v>
      </c>
      <c r="N7" s="11"/>
      <c r="O7" s="17">
        <f t="shared" si="2"/>
        <v>0</v>
      </c>
      <c r="P7" s="18">
        <v>5200</v>
      </c>
      <c r="Q7" s="21">
        <f t="shared" si="3"/>
        <v>0</v>
      </c>
    </row>
    <row r="8" spans="1:17" x14ac:dyDescent="0.25">
      <c r="A8" s="3">
        <v>66</v>
      </c>
      <c r="B8" s="3"/>
      <c r="C8" s="3" t="s">
        <v>15</v>
      </c>
      <c r="D8" s="3" t="s">
        <v>63</v>
      </c>
      <c r="E8" s="3"/>
      <c r="F8" s="3"/>
      <c r="G8" s="3"/>
      <c r="H8" s="3"/>
      <c r="I8" s="3"/>
      <c r="J8" s="11"/>
      <c r="K8" s="11"/>
      <c r="L8" s="11">
        <f t="shared" si="0"/>
        <v>0</v>
      </c>
      <c r="M8" s="11">
        <f t="shared" si="1"/>
        <v>0</v>
      </c>
      <c r="N8" s="11"/>
      <c r="O8" s="17">
        <f t="shared" si="2"/>
        <v>0</v>
      </c>
      <c r="P8" s="18">
        <v>7200</v>
      </c>
      <c r="Q8" s="21">
        <f t="shared" si="3"/>
        <v>0</v>
      </c>
    </row>
    <row r="9" spans="1:17" x14ac:dyDescent="0.25">
      <c r="A9" s="3">
        <v>67</v>
      </c>
      <c r="B9" s="3"/>
      <c r="C9" s="3" t="s">
        <v>15</v>
      </c>
      <c r="D9" s="3" t="s">
        <v>64</v>
      </c>
      <c r="E9" s="3"/>
      <c r="F9" s="3"/>
      <c r="G9" s="3"/>
      <c r="H9" s="3"/>
      <c r="I9" s="3"/>
      <c r="J9" s="11"/>
      <c r="K9" s="11"/>
      <c r="L9" s="11">
        <f t="shared" si="0"/>
        <v>0</v>
      </c>
      <c r="M9" s="11">
        <f t="shared" si="1"/>
        <v>0</v>
      </c>
      <c r="N9" s="11"/>
      <c r="O9" s="17">
        <f t="shared" si="2"/>
        <v>0</v>
      </c>
      <c r="P9" s="18">
        <v>5600</v>
      </c>
      <c r="Q9" s="21">
        <f t="shared" si="3"/>
        <v>0</v>
      </c>
    </row>
    <row r="10" spans="1:17" x14ac:dyDescent="0.25">
      <c r="A10" s="3">
        <v>68</v>
      </c>
      <c r="B10" s="3"/>
      <c r="C10" s="3" t="s">
        <v>15</v>
      </c>
      <c r="D10" s="3" t="s">
        <v>65</v>
      </c>
      <c r="E10" s="3"/>
      <c r="F10" s="3"/>
      <c r="G10" s="3"/>
      <c r="H10" s="3"/>
      <c r="I10" s="3"/>
      <c r="J10" s="11"/>
      <c r="K10" s="11"/>
      <c r="L10" s="11">
        <f t="shared" si="0"/>
        <v>0</v>
      </c>
      <c r="M10" s="11">
        <f t="shared" si="1"/>
        <v>0</v>
      </c>
      <c r="N10" s="11"/>
      <c r="O10" s="17">
        <f t="shared" si="2"/>
        <v>0</v>
      </c>
      <c r="P10" s="18">
        <v>800</v>
      </c>
      <c r="Q10" s="21">
        <f t="shared" si="3"/>
        <v>0</v>
      </c>
    </row>
    <row r="11" spans="1:17" x14ac:dyDescent="0.25">
      <c r="A11" s="3">
        <v>69</v>
      </c>
      <c r="B11" s="3"/>
      <c r="C11" s="3" t="s">
        <v>15</v>
      </c>
      <c r="D11" s="3" t="s">
        <v>66</v>
      </c>
      <c r="E11" s="3"/>
      <c r="F11" s="3"/>
      <c r="G11" s="3"/>
      <c r="H11" s="3"/>
      <c r="I11" s="3"/>
      <c r="J11" s="11"/>
      <c r="K11" s="11"/>
      <c r="L11" s="11">
        <f t="shared" si="0"/>
        <v>0</v>
      </c>
      <c r="M11" s="11">
        <f t="shared" si="1"/>
        <v>0</v>
      </c>
      <c r="N11" s="11"/>
      <c r="O11" s="17">
        <f t="shared" si="2"/>
        <v>0</v>
      </c>
      <c r="P11" s="18">
        <v>640</v>
      </c>
      <c r="Q11" s="21">
        <f t="shared" si="3"/>
        <v>0</v>
      </c>
    </row>
    <row r="12" spans="1:17" x14ac:dyDescent="0.25">
      <c r="A12" s="3">
        <v>70</v>
      </c>
      <c r="B12" s="3"/>
      <c r="C12" s="3" t="s">
        <v>15</v>
      </c>
      <c r="D12" s="3" t="s">
        <v>67</v>
      </c>
      <c r="E12" s="3"/>
      <c r="F12" s="3"/>
      <c r="G12" s="3"/>
      <c r="H12" s="3"/>
      <c r="I12" s="3"/>
      <c r="J12" s="11"/>
      <c r="K12" s="11"/>
      <c r="L12" s="11">
        <f t="shared" si="0"/>
        <v>0</v>
      </c>
      <c r="M12" s="11">
        <f t="shared" si="1"/>
        <v>0</v>
      </c>
      <c r="N12" s="11"/>
      <c r="O12" s="17">
        <f t="shared" si="2"/>
        <v>0</v>
      </c>
      <c r="P12" s="18">
        <v>600</v>
      </c>
      <c r="Q12" s="21">
        <f t="shared" si="3"/>
        <v>0</v>
      </c>
    </row>
    <row r="13" spans="1:17" x14ac:dyDescent="0.25">
      <c r="A13" s="3">
        <v>71</v>
      </c>
      <c r="B13" s="3"/>
      <c r="C13" s="3" t="s">
        <v>15</v>
      </c>
      <c r="D13" s="3" t="s">
        <v>68</v>
      </c>
      <c r="E13" s="3"/>
      <c r="F13" s="3"/>
      <c r="G13" s="3"/>
      <c r="H13" s="3"/>
      <c r="I13" s="3"/>
      <c r="J13" s="11"/>
      <c r="K13" s="11"/>
      <c r="L13" s="11">
        <f t="shared" si="0"/>
        <v>0</v>
      </c>
      <c r="M13" s="11">
        <f t="shared" si="1"/>
        <v>0</v>
      </c>
      <c r="N13" s="11"/>
      <c r="O13" s="17">
        <f t="shared" si="2"/>
        <v>0</v>
      </c>
      <c r="P13" s="18">
        <v>5000</v>
      </c>
      <c r="Q13" s="21">
        <f t="shared" si="3"/>
        <v>0</v>
      </c>
    </row>
    <row r="14" spans="1:17" x14ac:dyDescent="0.25">
      <c r="A14" s="3">
        <v>72</v>
      </c>
      <c r="B14" s="3"/>
      <c r="C14" s="3" t="s">
        <v>15</v>
      </c>
      <c r="D14" s="3" t="s">
        <v>69</v>
      </c>
      <c r="E14" s="3"/>
      <c r="F14" s="3"/>
      <c r="G14" s="3"/>
      <c r="H14" s="3"/>
      <c r="I14" s="3"/>
      <c r="J14" s="11"/>
      <c r="K14" s="11"/>
      <c r="L14" s="11">
        <f t="shared" si="0"/>
        <v>0</v>
      </c>
      <c r="M14" s="11">
        <f t="shared" si="1"/>
        <v>0</v>
      </c>
      <c r="N14" s="11"/>
      <c r="O14" s="17">
        <f t="shared" si="2"/>
        <v>0</v>
      </c>
      <c r="P14" s="18">
        <v>600</v>
      </c>
      <c r="Q14" s="21">
        <f t="shared" si="3"/>
        <v>0</v>
      </c>
    </row>
    <row r="15" spans="1:17" x14ac:dyDescent="0.25">
      <c r="A15" s="3">
        <v>73</v>
      </c>
      <c r="B15" s="3"/>
      <c r="C15" s="3" t="s">
        <v>15</v>
      </c>
      <c r="D15" s="3" t="s">
        <v>70</v>
      </c>
      <c r="E15" s="3"/>
      <c r="F15" s="3"/>
      <c r="G15" s="3"/>
      <c r="H15" s="3"/>
      <c r="I15" s="3"/>
      <c r="J15" s="11"/>
      <c r="K15" s="11"/>
      <c r="L15" s="11">
        <f t="shared" si="0"/>
        <v>0</v>
      </c>
      <c r="M15" s="11">
        <f t="shared" si="1"/>
        <v>0</v>
      </c>
      <c r="N15" s="11"/>
      <c r="O15" s="17">
        <f t="shared" si="2"/>
        <v>0</v>
      </c>
      <c r="P15" s="18">
        <v>10000</v>
      </c>
      <c r="Q15" s="21">
        <f t="shared" si="3"/>
        <v>0</v>
      </c>
    </row>
    <row r="16" spans="1:17" x14ac:dyDescent="0.25">
      <c r="A16" s="3">
        <v>74</v>
      </c>
      <c r="B16" s="3"/>
      <c r="C16" s="3" t="s">
        <v>15</v>
      </c>
      <c r="D16" s="3" t="s">
        <v>71</v>
      </c>
      <c r="E16" s="3"/>
      <c r="F16" s="3"/>
      <c r="G16" s="3"/>
      <c r="H16" s="3"/>
      <c r="I16" s="3"/>
      <c r="J16" s="11"/>
      <c r="K16" s="11"/>
      <c r="L16" s="11">
        <f t="shared" si="0"/>
        <v>0</v>
      </c>
      <c r="M16" s="11">
        <f t="shared" si="1"/>
        <v>0</v>
      </c>
      <c r="N16" s="11"/>
      <c r="O16" s="17">
        <f t="shared" si="2"/>
        <v>0</v>
      </c>
      <c r="P16" s="18">
        <v>14400</v>
      </c>
      <c r="Q16" s="21">
        <f t="shared" si="3"/>
        <v>0</v>
      </c>
    </row>
    <row r="17" spans="1:17" x14ac:dyDescent="0.25">
      <c r="A17" s="3">
        <v>75</v>
      </c>
      <c r="B17" s="3"/>
      <c r="C17" s="3" t="s">
        <v>15</v>
      </c>
      <c r="D17" s="3" t="s">
        <v>72</v>
      </c>
      <c r="E17" s="3"/>
      <c r="F17" s="3"/>
      <c r="G17" s="3"/>
      <c r="H17" s="3"/>
      <c r="I17" s="3"/>
      <c r="J17" s="11"/>
      <c r="K17" s="11"/>
      <c r="L17" s="11">
        <f t="shared" si="0"/>
        <v>0</v>
      </c>
      <c r="M17" s="11">
        <f t="shared" si="1"/>
        <v>0</v>
      </c>
      <c r="N17" s="11"/>
      <c r="O17" s="17">
        <f t="shared" si="2"/>
        <v>0</v>
      </c>
      <c r="P17" s="18">
        <v>1200</v>
      </c>
      <c r="Q17" s="21">
        <f t="shared" si="3"/>
        <v>0</v>
      </c>
    </row>
    <row r="18" spans="1:17" x14ac:dyDescent="0.25">
      <c r="A18" s="3">
        <v>76</v>
      </c>
      <c r="B18" s="3"/>
      <c r="C18" s="3" t="s">
        <v>15</v>
      </c>
      <c r="D18" s="3" t="s">
        <v>73</v>
      </c>
      <c r="E18" s="3"/>
      <c r="F18" s="3"/>
      <c r="G18" s="3"/>
      <c r="H18" s="3"/>
      <c r="I18" s="3"/>
      <c r="J18" s="11"/>
      <c r="K18" s="11"/>
      <c r="L18" s="11">
        <f t="shared" si="0"/>
        <v>0</v>
      </c>
      <c r="M18" s="11">
        <f t="shared" si="1"/>
        <v>0</v>
      </c>
      <c r="N18" s="11"/>
      <c r="O18" s="17">
        <f t="shared" si="2"/>
        <v>0</v>
      </c>
      <c r="P18" s="18">
        <v>1600</v>
      </c>
      <c r="Q18" s="21">
        <f t="shared" si="3"/>
        <v>0</v>
      </c>
    </row>
    <row r="19" spans="1:17" x14ac:dyDescent="0.25">
      <c r="A19" s="3">
        <v>77</v>
      </c>
      <c r="B19" s="3"/>
      <c r="C19" s="3" t="s">
        <v>15</v>
      </c>
      <c r="D19" s="3" t="s">
        <v>74</v>
      </c>
      <c r="E19" s="3"/>
      <c r="F19" s="3"/>
      <c r="G19" s="3"/>
      <c r="H19" s="3"/>
      <c r="I19" s="3"/>
      <c r="J19" s="11"/>
      <c r="K19" s="11"/>
      <c r="L19" s="11">
        <f t="shared" si="0"/>
        <v>0</v>
      </c>
      <c r="M19" s="11">
        <f t="shared" si="1"/>
        <v>0</v>
      </c>
      <c r="N19" s="11"/>
      <c r="O19" s="17">
        <f t="shared" si="2"/>
        <v>0</v>
      </c>
      <c r="P19" s="18">
        <v>2000</v>
      </c>
      <c r="Q19" s="21">
        <f t="shared" si="3"/>
        <v>0</v>
      </c>
    </row>
    <row r="20" spans="1:17" x14ac:dyDescent="0.25">
      <c r="A20" s="3">
        <v>78</v>
      </c>
      <c r="B20" s="3"/>
      <c r="C20" s="3" t="s">
        <v>15</v>
      </c>
      <c r="D20" s="3" t="s">
        <v>75</v>
      </c>
      <c r="E20" s="3"/>
      <c r="F20" s="3"/>
      <c r="G20" s="3"/>
      <c r="H20" s="3"/>
      <c r="I20" s="3"/>
      <c r="J20" s="11"/>
      <c r="K20" s="11"/>
      <c r="L20" s="11">
        <f t="shared" si="0"/>
        <v>0</v>
      </c>
      <c r="M20" s="11">
        <f t="shared" si="1"/>
        <v>0</v>
      </c>
      <c r="N20" s="11"/>
      <c r="O20" s="17">
        <f t="shared" si="2"/>
        <v>0</v>
      </c>
      <c r="P20" s="18">
        <v>400</v>
      </c>
      <c r="Q20" s="21">
        <f t="shared" si="3"/>
        <v>0</v>
      </c>
    </row>
    <row r="21" spans="1:17" x14ac:dyDescent="0.25">
      <c r="A21" s="3">
        <v>79</v>
      </c>
      <c r="B21" s="3"/>
      <c r="C21" s="3" t="s">
        <v>15</v>
      </c>
      <c r="D21" s="3" t="s">
        <v>76</v>
      </c>
      <c r="E21" s="3"/>
      <c r="F21" s="3"/>
      <c r="G21" s="3"/>
      <c r="H21" s="3"/>
      <c r="I21" s="3"/>
      <c r="J21" s="11"/>
      <c r="K21" s="11"/>
      <c r="L21" s="11">
        <f t="shared" si="0"/>
        <v>0</v>
      </c>
      <c r="M21" s="11">
        <f t="shared" si="1"/>
        <v>0</v>
      </c>
      <c r="N21" s="11"/>
      <c r="O21" s="17">
        <f t="shared" si="2"/>
        <v>0</v>
      </c>
      <c r="P21" s="18">
        <v>4000</v>
      </c>
      <c r="Q21" s="21">
        <f t="shared" si="3"/>
        <v>0</v>
      </c>
    </row>
    <row r="22" spans="1:17" x14ac:dyDescent="0.25">
      <c r="A22" s="3">
        <v>80</v>
      </c>
      <c r="B22" s="3"/>
      <c r="C22" s="3" t="s">
        <v>15</v>
      </c>
      <c r="D22" s="3" t="s">
        <v>77</v>
      </c>
      <c r="E22" s="3"/>
      <c r="F22" s="3"/>
      <c r="G22" s="3"/>
      <c r="H22" s="3"/>
      <c r="I22" s="3"/>
      <c r="J22" s="11"/>
      <c r="K22" s="11"/>
      <c r="L22" s="11">
        <f t="shared" si="0"/>
        <v>0</v>
      </c>
      <c r="M22" s="11">
        <f t="shared" si="1"/>
        <v>0</v>
      </c>
      <c r="N22" s="11"/>
      <c r="O22" s="17">
        <f t="shared" si="2"/>
        <v>0</v>
      </c>
      <c r="P22" s="18">
        <v>1400</v>
      </c>
      <c r="Q22" s="21">
        <f t="shared" si="3"/>
        <v>0</v>
      </c>
    </row>
    <row r="23" spans="1:17" x14ac:dyDescent="0.25">
      <c r="A23" s="3">
        <v>81</v>
      </c>
      <c r="B23" s="3"/>
      <c r="C23" s="3" t="s">
        <v>15</v>
      </c>
      <c r="D23" s="3" t="s">
        <v>78</v>
      </c>
      <c r="E23" s="3"/>
      <c r="F23" s="3"/>
      <c r="G23" s="3"/>
      <c r="H23" s="3"/>
      <c r="I23" s="3"/>
      <c r="J23" s="11"/>
      <c r="K23" s="11"/>
      <c r="L23" s="11">
        <f t="shared" si="0"/>
        <v>0</v>
      </c>
      <c r="M23" s="11">
        <f t="shared" si="1"/>
        <v>0</v>
      </c>
      <c r="N23" s="11"/>
      <c r="O23" s="17">
        <f t="shared" si="2"/>
        <v>0</v>
      </c>
      <c r="P23" s="18">
        <v>8000</v>
      </c>
      <c r="Q23" s="21">
        <f t="shared" si="3"/>
        <v>0</v>
      </c>
    </row>
    <row r="24" spans="1:17" x14ac:dyDescent="0.25">
      <c r="A24" s="3">
        <v>82</v>
      </c>
      <c r="B24" s="3"/>
      <c r="C24" s="3" t="s">
        <v>15</v>
      </c>
      <c r="D24" s="3" t="s">
        <v>79</v>
      </c>
      <c r="E24" s="3"/>
      <c r="F24" s="3"/>
      <c r="G24" s="3"/>
      <c r="H24" s="3"/>
      <c r="I24" s="3"/>
      <c r="J24" s="11"/>
      <c r="K24" s="11"/>
      <c r="L24" s="11">
        <f t="shared" si="0"/>
        <v>0</v>
      </c>
      <c r="M24" s="11">
        <f t="shared" si="1"/>
        <v>0</v>
      </c>
      <c r="N24" s="11"/>
      <c r="O24" s="17">
        <f t="shared" si="2"/>
        <v>0</v>
      </c>
      <c r="P24" s="18">
        <v>10400</v>
      </c>
      <c r="Q24" s="21">
        <f t="shared" si="3"/>
        <v>0</v>
      </c>
    </row>
    <row r="25" spans="1:17" x14ac:dyDescent="0.25">
      <c r="A25" s="3">
        <v>83</v>
      </c>
      <c r="B25" s="3"/>
      <c r="C25" s="3" t="s">
        <v>15</v>
      </c>
      <c r="D25" s="3" t="s">
        <v>80</v>
      </c>
      <c r="E25" s="3"/>
      <c r="F25" s="3"/>
      <c r="G25" s="3"/>
      <c r="H25" s="3"/>
      <c r="I25" s="3"/>
      <c r="J25" s="11"/>
      <c r="K25" s="11"/>
      <c r="L25" s="11">
        <f t="shared" si="0"/>
        <v>0</v>
      </c>
      <c r="M25" s="11">
        <f t="shared" si="1"/>
        <v>0</v>
      </c>
      <c r="N25" s="11"/>
      <c r="O25" s="17">
        <f t="shared" si="2"/>
        <v>0</v>
      </c>
      <c r="P25" s="18">
        <v>800</v>
      </c>
      <c r="Q25" s="21">
        <f t="shared" si="3"/>
        <v>0</v>
      </c>
    </row>
    <row r="26" spans="1:17" x14ac:dyDescent="0.25">
      <c r="A26" s="3">
        <v>84</v>
      </c>
      <c r="B26" s="3"/>
      <c r="C26" s="3" t="s">
        <v>15</v>
      </c>
      <c r="D26" s="3" t="s">
        <v>81</v>
      </c>
      <c r="E26" s="3"/>
      <c r="F26" s="3"/>
      <c r="G26" s="3"/>
      <c r="H26" s="3"/>
      <c r="I26" s="3"/>
      <c r="J26" s="11"/>
      <c r="K26" s="11"/>
      <c r="L26" s="11">
        <f t="shared" si="0"/>
        <v>0</v>
      </c>
      <c r="M26" s="11">
        <f t="shared" si="1"/>
        <v>0</v>
      </c>
      <c r="N26" s="11"/>
      <c r="O26" s="17">
        <f t="shared" si="2"/>
        <v>0</v>
      </c>
      <c r="P26" s="18">
        <v>600</v>
      </c>
      <c r="Q26" s="21">
        <f t="shared" si="3"/>
        <v>0</v>
      </c>
    </row>
    <row r="27" spans="1:17" x14ac:dyDescent="0.25">
      <c r="A27" s="3">
        <v>85</v>
      </c>
      <c r="B27" s="3"/>
      <c r="C27" s="3" t="s">
        <v>15</v>
      </c>
      <c r="D27" s="3" t="s">
        <v>82</v>
      </c>
      <c r="E27" s="3"/>
      <c r="F27" s="3"/>
      <c r="G27" s="3"/>
      <c r="H27" s="3"/>
      <c r="I27" s="3"/>
      <c r="J27" s="11"/>
      <c r="K27" s="11"/>
      <c r="L27" s="11">
        <f t="shared" si="0"/>
        <v>0</v>
      </c>
      <c r="M27" s="11">
        <f t="shared" si="1"/>
        <v>0</v>
      </c>
      <c r="N27" s="11"/>
      <c r="O27" s="17">
        <f t="shared" si="2"/>
        <v>0</v>
      </c>
      <c r="P27" s="18">
        <v>800</v>
      </c>
      <c r="Q27" s="21">
        <f t="shared" si="3"/>
        <v>0</v>
      </c>
    </row>
    <row r="28" spans="1:17" x14ac:dyDescent="0.25">
      <c r="A28" s="3">
        <v>86</v>
      </c>
      <c r="B28" s="3"/>
      <c r="C28" s="3" t="s">
        <v>15</v>
      </c>
      <c r="D28" s="3" t="s">
        <v>83</v>
      </c>
      <c r="E28" s="3"/>
      <c r="F28" s="3"/>
      <c r="G28" s="3"/>
      <c r="H28" s="3"/>
      <c r="I28" s="3"/>
      <c r="J28" s="11"/>
      <c r="K28" s="11"/>
      <c r="L28" s="11">
        <f t="shared" si="0"/>
        <v>0</v>
      </c>
      <c r="M28" s="11">
        <f t="shared" si="1"/>
        <v>0</v>
      </c>
      <c r="N28" s="11"/>
      <c r="O28" s="17">
        <f t="shared" si="2"/>
        <v>0</v>
      </c>
      <c r="P28" s="18">
        <v>33000</v>
      </c>
      <c r="Q28" s="21">
        <f t="shared" si="3"/>
        <v>0</v>
      </c>
    </row>
    <row r="29" spans="1:17" x14ac:dyDescent="0.25">
      <c r="A29" s="3">
        <v>87</v>
      </c>
      <c r="B29" s="3"/>
      <c r="C29" s="3" t="s">
        <v>15</v>
      </c>
      <c r="D29" s="3" t="s">
        <v>84</v>
      </c>
      <c r="E29" s="3"/>
      <c r="F29" s="3"/>
      <c r="G29" s="3"/>
      <c r="H29" s="3"/>
      <c r="I29" s="3"/>
      <c r="J29" s="11"/>
      <c r="K29" s="11"/>
      <c r="L29" s="11">
        <f t="shared" si="0"/>
        <v>0</v>
      </c>
      <c r="M29" s="11">
        <f t="shared" si="1"/>
        <v>0</v>
      </c>
      <c r="N29" s="11"/>
      <c r="O29" s="17">
        <f t="shared" si="2"/>
        <v>0</v>
      </c>
      <c r="P29" s="18">
        <v>19000</v>
      </c>
      <c r="Q29" s="21">
        <f t="shared" si="3"/>
        <v>0</v>
      </c>
    </row>
    <row r="30" spans="1:17" x14ac:dyDescent="0.25">
      <c r="A30" s="3">
        <v>88</v>
      </c>
      <c r="B30" s="3"/>
      <c r="C30" s="3" t="s">
        <v>15</v>
      </c>
      <c r="D30" s="3" t="s">
        <v>85</v>
      </c>
      <c r="E30" s="3"/>
      <c r="F30" s="3"/>
      <c r="G30" s="3"/>
      <c r="H30" s="3"/>
      <c r="I30" s="3"/>
      <c r="J30" s="11"/>
      <c r="K30" s="11"/>
      <c r="L30" s="11">
        <f t="shared" si="0"/>
        <v>0</v>
      </c>
      <c r="M30" s="11">
        <f t="shared" si="1"/>
        <v>0</v>
      </c>
      <c r="N30" s="11"/>
      <c r="O30" s="17">
        <f t="shared" si="2"/>
        <v>0</v>
      </c>
      <c r="P30" s="18">
        <v>400</v>
      </c>
      <c r="Q30" s="21">
        <f t="shared" si="3"/>
        <v>0</v>
      </c>
    </row>
    <row r="31" spans="1:17" x14ac:dyDescent="0.25">
      <c r="A31" s="3">
        <v>89</v>
      </c>
      <c r="B31" s="3"/>
      <c r="C31" s="3" t="s">
        <v>15</v>
      </c>
      <c r="D31" s="3" t="s">
        <v>86</v>
      </c>
      <c r="E31" s="3"/>
      <c r="F31" s="3"/>
      <c r="G31" s="3"/>
      <c r="H31" s="3"/>
      <c r="I31" s="3"/>
      <c r="J31" s="11"/>
      <c r="K31" s="11"/>
      <c r="L31" s="11">
        <f t="shared" si="0"/>
        <v>0</v>
      </c>
      <c r="M31" s="11">
        <f t="shared" si="1"/>
        <v>0</v>
      </c>
      <c r="N31" s="11"/>
      <c r="O31" s="17">
        <f t="shared" si="2"/>
        <v>0</v>
      </c>
      <c r="P31" s="18">
        <v>4200</v>
      </c>
      <c r="Q31" s="21">
        <f t="shared" si="3"/>
        <v>0</v>
      </c>
    </row>
    <row r="32" spans="1:17" x14ac:dyDescent="0.25">
      <c r="A32" s="3">
        <v>90</v>
      </c>
      <c r="B32" s="3"/>
      <c r="C32" s="3" t="s">
        <v>15</v>
      </c>
      <c r="D32" s="3" t="s">
        <v>105</v>
      </c>
      <c r="E32" s="3"/>
      <c r="F32" s="3"/>
      <c r="G32" s="3"/>
      <c r="H32" s="3"/>
      <c r="I32" s="3"/>
      <c r="J32" s="11"/>
      <c r="K32" s="11"/>
      <c r="L32" s="11">
        <f t="shared" si="0"/>
        <v>0</v>
      </c>
      <c r="M32" s="11">
        <f t="shared" si="1"/>
        <v>0</v>
      </c>
      <c r="N32" s="11"/>
      <c r="O32" s="17">
        <f t="shared" si="2"/>
        <v>0</v>
      </c>
      <c r="P32" s="18">
        <v>2600</v>
      </c>
      <c r="Q32" s="21">
        <f t="shared" si="3"/>
        <v>0</v>
      </c>
    </row>
    <row r="33" spans="1:16" x14ac:dyDescent="0.25">
      <c r="A33" s="9"/>
      <c r="B33" s="9"/>
      <c r="C33" s="9"/>
      <c r="D33" s="9"/>
      <c r="E33" s="9"/>
      <c r="F33" s="9"/>
      <c r="G33" s="9"/>
      <c r="H33" s="9"/>
      <c r="I33" s="9" t="s">
        <v>13</v>
      </c>
      <c r="J33" s="11"/>
      <c r="K33" s="11"/>
      <c r="L33" s="11"/>
      <c r="M33" s="11">
        <f>SUM(M4:M32)</f>
        <v>0</v>
      </c>
      <c r="N33" s="11"/>
      <c r="O33" s="11">
        <f>SUM(O4:O32)</f>
        <v>0</v>
      </c>
      <c r="P33" s="12"/>
    </row>
    <row r="34" spans="1:16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87</v>
      </c>
      <c r="D1" s="7"/>
    </row>
    <row r="2" spans="1:4" x14ac:dyDescent="0.25">
      <c r="C2" s="5" t="s">
        <v>88</v>
      </c>
      <c r="D2" s="5" t="s">
        <v>89</v>
      </c>
    </row>
    <row r="3" spans="1:4" x14ac:dyDescent="0.25">
      <c r="A3" t="s">
        <v>90</v>
      </c>
      <c r="B3" t="s">
        <v>91</v>
      </c>
      <c r="C3" t="s">
        <v>92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dzierżawa analizatora z wyposa</vt:lpstr>
      <vt:lpstr>materiały kalibracyjne</vt:lpstr>
      <vt:lpstr>materiały kontrolne</vt:lpstr>
      <vt:lpstr>Materiały zużywlane</vt:lpstr>
      <vt:lpstr>Odczynniki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2020-01-15T10:43:30Z</cp:lastPrinted>
  <dcterms:created xsi:type="dcterms:W3CDTF">2020-01-15T10:32:36Z</dcterms:created>
  <dcterms:modified xsi:type="dcterms:W3CDTF">2020-01-15T10:43:40Z</dcterms:modified>
  <cp:category/>
</cp:coreProperties>
</file>