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codeName="ThisWorkbook"/>
  <mc:AlternateContent xmlns:mc="http://schemas.openxmlformats.org/markup-compatibility/2006">
    <mc:Choice Requires="x15">
      <x15ac:absPath xmlns:x15ac="http://schemas.microsoft.com/office/spreadsheetml/2010/11/ac" url="E:\Postepowania po 18 Pażdziernika\2020\USTAWA\23 PN 20 MATERIAŁY ORTOPEDYCZNE\"/>
    </mc:Choice>
  </mc:AlternateContent>
  <xr:revisionPtr revIDLastSave="0" documentId="13_ncr:1_{329B7EDB-BE3E-4B92-8B55-4F77245DC6EC}" xr6:coauthVersionLast="45" xr6:coauthVersionMax="45" xr10:uidLastSave="{00000000-0000-0000-0000-000000000000}"/>
  <bookViews>
    <workbookView xWindow="-120" yWindow="-120" windowWidth="29040" windowHeight="15840" xr2:uid="{00000000-000D-0000-FFFF-FFFF00000000}"/>
  </bookViews>
  <sheets>
    <sheet name="materiały do zespoleń kości" sheetId="1" r:id="rId1"/>
    <sheet name="Kryteria oceny" sheetId="2" r:id="rId2"/>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94" i="1" l="1"/>
  <c r="L94" i="1"/>
  <c r="O94" i="1" s="1"/>
  <c r="M93" i="1"/>
  <c r="L93" i="1"/>
  <c r="O93" i="1" s="1"/>
  <c r="O92" i="1"/>
  <c r="M92" i="1"/>
  <c r="L92" i="1"/>
  <c r="O91" i="1"/>
  <c r="M91" i="1"/>
  <c r="L91" i="1"/>
  <c r="M90" i="1"/>
  <c r="L90" i="1"/>
  <c r="O90" i="1" s="1"/>
  <c r="M89" i="1"/>
  <c r="L89" i="1"/>
  <c r="O89" i="1" s="1"/>
  <c r="O88" i="1"/>
  <c r="M88" i="1"/>
  <c r="L88" i="1"/>
  <c r="O87" i="1"/>
  <c r="M87" i="1"/>
  <c r="L87" i="1"/>
  <c r="M86" i="1"/>
  <c r="L86" i="1"/>
  <c r="O86" i="1" s="1"/>
  <c r="M85" i="1"/>
  <c r="L85" i="1"/>
  <c r="O85" i="1" s="1"/>
  <c r="O84" i="1"/>
  <c r="M84" i="1"/>
  <c r="L84" i="1"/>
  <c r="O83" i="1"/>
  <c r="M83" i="1"/>
  <c r="L83" i="1"/>
  <c r="M82" i="1"/>
  <c r="L82" i="1"/>
  <c r="O82" i="1" s="1"/>
  <c r="M81" i="1"/>
  <c r="L81" i="1"/>
  <c r="O81" i="1" s="1"/>
  <c r="O80" i="1"/>
  <c r="M80" i="1"/>
  <c r="L80" i="1"/>
  <c r="O79" i="1"/>
  <c r="M79" i="1"/>
  <c r="L79" i="1"/>
  <c r="M78" i="1"/>
  <c r="L78" i="1"/>
  <c r="O78" i="1" s="1"/>
  <c r="M77" i="1"/>
  <c r="L77" i="1"/>
  <c r="O77" i="1" s="1"/>
  <c r="O76" i="1"/>
  <c r="M76" i="1"/>
  <c r="L76" i="1"/>
  <c r="O75" i="1"/>
  <c r="M75" i="1"/>
  <c r="L75" i="1"/>
  <c r="M74" i="1"/>
  <c r="L74" i="1"/>
  <c r="O74" i="1" s="1"/>
  <c r="M73" i="1"/>
  <c r="L73" i="1"/>
  <c r="O73" i="1" s="1"/>
  <c r="O72" i="1"/>
  <c r="M72" i="1"/>
  <c r="L72" i="1"/>
  <c r="O71" i="1"/>
  <c r="M71" i="1"/>
  <c r="L71" i="1"/>
  <c r="M70" i="1"/>
  <c r="L70" i="1"/>
  <c r="O70" i="1" s="1"/>
  <c r="M69" i="1"/>
  <c r="L69" i="1"/>
  <c r="O69" i="1" s="1"/>
  <c r="O68" i="1"/>
  <c r="M68" i="1"/>
  <c r="L68" i="1"/>
  <c r="O67" i="1"/>
  <c r="M67" i="1"/>
  <c r="L67" i="1"/>
  <c r="M66" i="1"/>
  <c r="L66" i="1"/>
  <c r="O66" i="1" s="1"/>
  <c r="M65" i="1"/>
  <c r="L65" i="1"/>
  <c r="O65" i="1" s="1"/>
  <c r="O64" i="1"/>
  <c r="M64" i="1"/>
  <c r="L64" i="1"/>
  <c r="O63" i="1"/>
  <c r="M63" i="1"/>
  <c r="L63" i="1"/>
  <c r="M62" i="1"/>
  <c r="L62" i="1"/>
  <c r="O62" i="1" s="1"/>
  <c r="M61" i="1"/>
  <c r="L61" i="1"/>
  <c r="O61" i="1" s="1"/>
  <c r="O60" i="1"/>
  <c r="M60" i="1"/>
  <c r="L60" i="1"/>
  <c r="O59" i="1"/>
  <c r="M59" i="1"/>
  <c r="L59" i="1"/>
  <c r="M58" i="1"/>
  <c r="L58" i="1"/>
  <c r="O58" i="1" s="1"/>
  <c r="M57" i="1"/>
  <c r="L57" i="1"/>
  <c r="O57" i="1" s="1"/>
  <c r="O56" i="1"/>
  <c r="M56" i="1"/>
  <c r="L56" i="1"/>
  <c r="O55" i="1"/>
  <c r="M55" i="1"/>
  <c r="L55" i="1"/>
  <c r="M54" i="1"/>
  <c r="L54" i="1"/>
  <c r="O54" i="1" s="1"/>
  <c r="M53" i="1"/>
  <c r="L53" i="1"/>
  <c r="O53" i="1" s="1"/>
  <c r="O52" i="1"/>
  <c r="M52" i="1"/>
  <c r="L52" i="1"/>
  <c r="O51" i="1"/>
  <c r="M51" i="1"/>
  <c r="L51" i="1"/>
  <c r="M50" i="1"/>
  <c r="L50" i="1"/>
  <c r="O50" i="1" s="1"/>
  <c r="M49" i="1"/>
  <c r="L49" i="1"/>
  <c r="O49" i="1" s="1"/>
  <c r="O48" i="1"/>
  <c r="M48" i="1"/>
  <c r="L48" i="1"/>
  <c r="O47" i="1"/>
  <c r="M47" i="1"/>
  <c r="L47" i="1"/>
  <c r="M46" i="1"/>
  <c r="L46" i="1"/>
  <c r="O46" i="1" s="1"/>
  <c r="M45" i="1"/>
  <c r="L45" i="1"/>
  <c r="O45" i="1" s="1"/>
  <c r="O44" i="1"/>
  <c r="M44" i="1"/>
  <c r="L44" i="1"/>
  <c r="O43" i="1"/>
  <c r="M43" i="1"/>
  <c r="L43" i="1"/>
  <c r="M42" i="1"/>
  <c r="L42" i="1"/>
  <c r="O42" i="1" s="1"/>
  <c r="M41" i="1"/>
  <c r="L41" i="1"/>
  <c r="O41" i="1" s="1"/>
  <c r="O40" i="1"/>
  <c r="M40" i="1"/>
  <c r="L40" i="1"/>
  <c r="O39" i="1"/>
  <c r="M39" i="1"/>
  <c r="L39" i="1"/>
  <c r="M38" i="1"/>
  <c r="L38" i="1"/>
  <c r="O38" i="1" s="1"/>
  <c r="M37" i="1"/>
  <c r="L37" i="1"/>
  <c r="O37" i="1" s="1"/>
  <c r="O36" i="1"/>
  <c r="M36" i="1"/>
  <c r="L36" i="1"/>
  <c r="O35" i="1"/>
  <c r="M35" i="1"/>
  <c r="L35" i="1"/>
  <c r="M34" i="1"/>
  <c r="L34" i="1"/>
  <c r="O34" i="1" s="1"/>
  <c r="M33" i="1"/>
  <c r="L33" i="1"/>
  <c r="O33" i="1" s="1"/>
  <c r="O32" i="1"/>
  <c r="M32" i="1"/>
  <c r="L32" i="1"/>
  <c r="O31" i="1"/>
  <c r="M31" i="1"/>
  <c r="L31" i="1"/>
  <c r="M30" i="1"/>
  <c r="L30" i="1"/>
  <c r="O30" i="1" s="1"/>
  <c r="M29" i="1"/>
  <c r="L29" i="1"/>
  <c r="O29" i="1" s="1"/>
  <c r="O28" i="1"/>
  <c r="M28" i="1"/>
  <c r="L28" i="1"/>
  <c r="O27" i="1"/>
  <c r="M27" i="1"/>
  <c r="L27" i="1"/>
  <c r="M26" i="1"/>
  <c r="L26" i="1"/>
  <c r="O26" i="1" s="1"/>
  <c r="M25" i="1"/>
  <c r="L25" i="1"/>
  <c r="O25" i="1" s="1"/>
  <c r="O24" i="1"/>
  <c r="M24" i="1"/>
  <c r="L24" i="1"/>
  <c r="O23" i="1"/>
  <c r="M23" i="1"/>
  <c r="L23" i="1"/>
  <c r="M22" i="1"/>
  <c r="L22" i="1"/>
  <c r="O22" i="1" s="1"/>
  <c r="M21" i="1"/>
  <c r="L21" i="1"/>
  <c r="O21" i="1" s="1"/>
  <c r="O20" i="1"/>
  <c r="M20" i="1"/>
  <c r="L20" i="1"/>
  <c r="O19" i="1"/>
  <c r="M19" i="1"/>
  <c r="L19" i="1"/>
  <c r="M18" i="1"/>
  <c r="L18" i="1"/>
  <c r="O18" i="1" s="1"/>
  <c r="M17" i="1"/>
  <c r="L17" i="1"/>
  <c r="O17" i="1" s="1"/>
  <c r="O16" i="1"/>
  <c r="M16" i="1"/>
  <c r="L16" i="1"/>
  <c r="O15" i="1"/>
  <c r="M15" i="1"/>
  <c r="L15" i="1"/>
  <c r="M14" i="1"/>
  <c r="L14" i="1"/>
  <c r="O14" i="1" s="1"/>
  <c r="M13" i="1"/>
  <c r="L13" i="1"/>
  <c r="O13" i="1" s="1"/>
  <c r="O12" i="1"/>
  <c r="M12" i="1"/>
  <c r="L12" i="1"/>
  <c r="O11" i="1"/>
  <c r="M11" i="1"/>
  <c r="L11" i="1"/>
  <c r="M10" i="1"/>
  <c r="L10" i="1"/>
  <c r="O10" i="1" s="1"/>
  <c r="M9" i="1"/>
  <c r="L9" i="1"/>
  <c r="O9" i="1" s="1"/>
  <c r="O8" i="1"/>
  <c r="M8" i="1"/>
  <c r="L8" i="1"/>
  <c r="O7" i="1"/>
  <c r="M7" i="1"/>
  <c r="L7" i="1"/>
  <c r="M6" i="1"/>
  <c r="L6" i="1"/>
  <c r="O6" i="1" s="1"/>
  <c r="M5" i="1"/>
  <c r="L5" i="1"/>
  <c r="O5" i="1" s="1"/>
  <c r="O4" i="1"/>
  <c r="M4" i="1"/>
  <c r="M95" i="1" s="1"/>
  <c r="L4" i="1"/>
  <c r="O95" i="1" l="1"/>
</calcChain>
</file>

<file path=xl/sharedStrings.xml><?xml version="1.0" encoding="utf-8"?>
<sst xmlns="http://schemas.openxmlformats.org/spreadsheetml/2006/main" count="290" uniqueCount="100">
  <si>
    <t>materiały do zespoleń kości</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</si>
  <si>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</si>
  <si>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</si>
  <si>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</si>
  <si>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</si>
  <si>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</si>
  <si>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</si>
  <si>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</si>
  <si>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</si>
  <si>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</si>
  <si>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</si>
  <si>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</si>
  <si>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</si>
  <si>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</si>
  <si>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</si>
  <si>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</si>
  <si>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312_02_08</t>
  </si>
  <si>
    <t>Gwóźdź gamma śródszpikowy do złamań przezkrętarzowych, wygięcie przyśrodkowo-boczne gwoździa 4° na Valgus, promień przodowygięcia gwoździa 1.5m, blokowany, dystalnie jeden otwór owalny blokujący gwóźdź od strony bocznej w gwoździu krótkim i dwa otwory blokujące od strony bocznej, owalny i okrągły w gwoździu długim; krótki 180mm i długi 260-480mm. Śrdenica proksymalna gwoździa max 15,5mm. W skład zestawu wchodzi ponadto śruba szyjkowa Ø10,5mm zakr dł 70-120mm, zaślepka, śruba blokująca Ø5 zakr. dł. 25-90mm.</t>
  </si>
  <si>
    <t>szt.</t>
  </si>
  <si>
    <t>śruba szyjkowa</t>
  </si>
  <si>
    <t>Zaślepka tytanowa sterylna, ø 11 mm i dł. 0 mm oraz ø 15,5 mm i dł. 5 i 10 mm</t>
  </si>
  <si>
    <t>śruba blokująca  ø 5mm dł 25-90mm z przeskokiem co 2,5mm do dł 45mm i co 5mm w dł 45-90mm</t>
  </si>
  <si>
    <t>sterylna nakładka do nawigacji Gwoździa Gamma</t>
  </si>
  <si>
    <t>Gwóźdź proxymalny ramienny, blokowany w części bliższej w 4 płaszczyznach. Otwory w gwożdziu gwintowane. Długość 150 mm oraz od 220-300 mm z przeskokiem co 20 mm. Gwozdzie prawe/lewe.grubość gwożdzia 8 mm trzon, 10mm część proxymalna. Gwożdzie kaniulowane. Dynamizacja w części dalszej gwożdzia długiego 220-300mm - na wysokości 7,5 mm od końca gowzdzia. Tytan.</t>
  </si>
  <si>
    <t>zaślepka tytanowa sterylna, ø 6 mm standardowa oraz ø 10 mm o dł. 2 i 4mm</t>
  </si>
  <si>
    <t>Śruba blokująca tytanowa, sterylna, ø 4 mm, dł. 20-60 mm</t>
  </si>
  <si>
    <t>Śruba blokująca tytanowa, sterylna, ø 5 mm, dł. 25-60 mm</t>
  </si>
  <si>
    <t>Tytanowy gwóźdź ramienny kaniulowany, sterylny. Długość gwoździa 140-320 mm ze skokiem co 20 mm w długości 140-180mm oraz ze skokiem co 10mm w długości 180-320mm, średnica gwoździa 7-9 mm. Wygięcie gwoździa w części bliższej o wartości 6° a w części dalszej o wartości 4°. Możliwość kompresji w zakresie 6 mm, wszystkie elementy systemu sterylne.</t>
  </si>
  <si>
    <t>Śruba kompresyjna:  ø6 mm. Tytan. Sterylna</t>
  </si>
  <si>
    <t>Zaślepka tytanowa, sterylna ø 6 mm o długości 0-25mm</t>
  </si>
  <si>
    <t>Tytanowy gwóźdź śródszpikowy kondylarny udowy, retrograde, kaniulowany, sterylny. Długość gwoździa w wersji krótkiej 170-200 mm, w wersji długiej 240-440mm, ze skokiem co 20 mm, średnica 9-14 mm. Możliwość wprowadzenia śrub w części bliższej w 3 płaszczyznach, w tym śrub kondylarnych z nakrętkami. Wygięcie gwoździa w części bliższej o wartości 4° na valgus. Promień wygięcia gwoździa 1500 mm.</t>
  </si>
  <si>
    <t>Śruba blokująca tytanowa, sterylna, ø 5 mm, dł. 25-120 mm ze skokiem co 5 mm</t>
  </si>
  <si>
    <t>Zaślepka tytanowa, sterylna,  całkowicie gwintowana</t>
  </si>
  <si>
    <t>śruba kondylarna, tytanowa, sterylna, ø5 mm o długości 40-120mm ze skokiem co 5mm</t>
  </si>
  <si>
    <t>Nakrętka do śruby kondylarnej, tytanowa sterylna, ø5 mm</t>
  </si>
  <si>
    <t>Tytanowy gwóźdź śródszpikowy udowy, kaniulowany, sterylny. Długość gwoździa od 240-480 mm ze skokiem co 20 mm, średnica gwoździa 9-15 mm. Gwóźdź anatomiczny antegrade o promieniu zagięcia od 750 do 1350mm. Możliwość zastosowania kompresji w zakresie do 10 mm. Najbardziej dystalny otwór znajduje się 10 mm od końca gwoździa. Dystalnie gwóźdź posiada 4 otwory, w tym jeden owalny pozwalające na blokowane w dwóch płaszczyznach.</t>
  </si>
  <si>
    <t>Śruba główna ciągnąca tytanowa, kaniulowana, sterylna ø 6.5 mm, dł. śruby 65-130 mm</t>
  </si>
  <si>
    <t>Śruba blokująca tytanowa z gwintowanym łbem, sterylna, ø 5 mm, dł. 25-120 mm ze skokiem co 5 mm</t>
  </si>
  <si>
    <t>Zaślepka tytanowa, sterylna,  ø 8 mm standardowa oraz ø 13 mm o długości 5-20 mm</t>
  </si>
  <si>
    <t>Śruba kompresyjna,  ø 5.5 mm</t>
  </si>
  <si>
    <t>Śruba blokująca tytanowa z gwintowanym łbem, posiadająca 3 różne średnice trzonu, dł. Śruby 30-100mm</t>
  </si>
  <si>
    <t>Śruba ustalająca, sterylna,  ø 8 mm</t>
  </si>
  <si>
    <t>Tytanowy gwóźdź śródszpikowy piszczelowy, kaniulowany, sterylny, wyposażony w system do założenia z dostępu nadrzepkowego. Długość gwoździa od 240-420 mm ze skokiem co 15 mm, średnica gwoździa 9-15 mm. Możliwość zastosowania kompresji w zakresie do 7 mm. Wygięcie gwoździa w części bliższej o wartości 10° a w części dalszej o wartości 4°. 3 otwory  okrągłe  w części bliższej gwoździa umożliwiające wprowadzenie śruby blokującej, kątowo stabilnej, umiejscowione odpowiednio 12, 19 i 46mm od szczytu gwoździa oraz jeden otwór owalny umożliwiający wykonanie kompresji umiejscowiony 27mm od szczytu gwoździa. System zaopatrzony w celownik do dostępu nadrzepkowego.</t>
  </si>
  <si>
    <t>Śruba kompresyjna tytanowa, sterylna, ø 8 mm</t>
  </si>
  <si>
    <t>Zaślepka tytanowa, sterylna,  ø 8 mm standardowa oraz ø 11.5 mm o długości 5-25 mm</t>
  </si>
  <si>
    <t>Sterylna osłona ochraniająca tkanki miękkie podczas wprowadzania gwoździa techniką nadrzepkową</t>
  </si>
  <si>
    <t>proteza stawu CMC 1 -panewka pressfit, wkręcana i cementowa, trzpienie standardowe w 4 rozmiarach, szyjka w 3 rozmiarach, głowa dwumobilna (ilość endoprotez)</t>
  </si>
  <si>
    <t>Tytanowy gwóźdź śródszpikowy do artrodezy stawu skokowego, kaniulowany, sterylny. Długość gwoździa 150, 200 i 300 mm. Średnica gwoździa 10,11,12 mm. Wygięcie gwoździa o wartości 5° na valgus. Gwoździe prawe/lewe. Blokowany śrubą o średnicy 5mm i zakresie długości od 25 do 120mm.</t>
  </si>
  <si>
    <t>śruba kompresyjna sterylna Ø 8 mm , długości 14.5 mm</t>
  </si>
  <si>
    <t>zaślepka tytanowa sterylna, ø 8 mm całkowicie gwintowana oraz ø 12 mm i dł. 5, 10, 15 mm</t>
  </si>
  <si>
    <t>śruba blokująca sterylna, ø 5 mm, dł. 25-120 mm</t>
  </si>
  <si>
    <t>Tytanowy gwóźdź śródszpikowy piszczelowy, kaniulowany, sterylny. Długość gwoździa od 240-420 mm ze skokiem co 15 mm, średnica gwoździa 8-15 mm. Możliwość zastosowania kompresji w zakresie do 7 mm. Wygięcie gwoździa w części bliższej o wartości 10° a w części dalszej o wartości 4°. Otwory w cześci dalszej w odległości 5,15 i 25 mm od końca gwoździa.Śruba blokująca tytanowa, sterylna, pełny gwint, ø 4 mm o długości 20-60 mm ze skokiem co 5mm i ø 5 mm o długości 25-60 mm ze skokiem co 2.5 mm i 60-120 mm ze skokiem co 5 mm,Śruba kompresyjna tytanowa, sterylna, ø 8 mm, Zaślepka tytanowa, sterylna, ø7 mm gwintowana na całej długości,  ø8mm standardowa oraz ø11.5 mm o długości 5-35 mm.</t>
  </si>
  <si>
    <t>Zaślepka tytanowa, sterylna ø 7 mm o długości 0 mm (pełny gwint),  ø 8 mm standardowa oraz ø 11.5 mm o długości 5-35 mm</t>
  </si>
  <si>
    <t>Śruba blokująca tytanowa, sterylna, ø 5 mm, dł. 25-120 mm, dł. 25-60 mm ze skokiem co 2.5 mm i 60-120 mm ze skokiem co 5 mm</t>
  </si>
  <si>
    <t>śruba kondylarna do gwoździ udowych, sterylna</t>
  </si>
  <si>
    <t>nakrętka do śruby kondylarnej do gwoździ tytanowych, sterylna</t>
  </si>
  <si>
    <t>płyta ukształtowana anatomicznie do bliższej nasady kości piszczelowej. płyta prawa/lewa. Zakładana od strony bocznej i przyśrodkowej. Płyta boczna w części nasadowej posiada 5 otworów gwintowanych pod śruby blokowane ø4.0mm i korowe 3,5mm i 2 otwory niegwintowane pod śruby gąbczaste ø4.0mm oraz otwór podpórkowy pod śrubę blokowaną ø4.0mm skierowaną we fragment tylno-przyśrodkowy. Płyta przyśrodkowa w części nasadowej posiada 4 otwory gwintowane pod śruby blokowane ø4.0mm i korowe 3,5mm i owalny otwór niegwintowany dla optymalnego pozycjonowania płyty. Długości płyt: 71, 84, 95, 97, 121, 123, 147, 149, 173, 175, 199, 201, 225, 227, 251, 253, 277, 279, 303, 305, 329, 355mm. W trzonie płyty te same otwory gwintowane okrągłe pod śruby blokowane 4,0 mm i śruby korowe 3,5 mm. Płyta o grubości 3.3mm w trzonie, 2.3mm w części przynasadowej i 1.3mm w części dystalnej. Tytan</t>
  </si>
  <si>
    <t>Śruba blokowana średnica 4,0 L=14 - 95 mm. Tytan</t>
  </si>
  <si>
    <t>Śruba korowa średnica 3,5 L=10 - 95 mm. Tytan</t>
  </si>
  <si>
    <t>Śruba gąbczasta średnica 4,0 L=10 - 95 mm. Tytan</t>
  </si>
  <si>
    <t>płyta ukształtowana anatomicznie do bliższej nasady kości ramiennej. płyta prawa/lewa. Długość płyty: 86, 99,112, 125, 151, 176, 202, 228, 254, 280, 306mm. 7 otworów gwintowanych w czesci nasadowej plyty o ustalonym kątowo kierunku mocowania płyty, podcięcia przy otworach na druty Kirschnera umożliwiające ponowne przymocowanie tkanek miękkich. Otwór owalny do prawidłowego pozycjonowania płyty. Otwory korowe pod śruby korowe 3,5 mm. W trzonie płyty te same otwory gwintowane okrągłe pod śruby blokowane 4,0 mm i śruby korowe 3,5 mm. Tytan</t>
  </si>
  <si>
    <t>Płyta ukształtowana anatomicznie do dalszej nasady kości piszczelowej. Zakładana od strony przedniobocznej i przyśrodkowej. Płyta prawa/lewa. Płytka posiada 7 otworów gwintowanych w części nasadowej pod śruby blokowane 4.0mm i korowe 3.5mm, grubość płyty w części dystalnej 1.3mm. Możliwość zastosowania śrub korowych 2.7mm w części dystalnej płyty przednio-bocznej. Długość płyty:  97, 102, 123, 127, 149, 153, 175, 178, 201, 203, 227, 229, 253, 254, 279, 280, 305, 331mm.  Otwory korowe pod śruby korowe 3, 5 mm. W trzonie płyty te same otwory gwintowane okrągłe pod śruby blokowane 4,0 mm i śruby korowe 3,5 mm. Tytan</t>
  </si>
  <si>
    <t>Płyta ukształtowana anatomicznie do dalszego końca kości udowej. Boczna prawa i lewa. Płyta w części nasadowe posiada 6 otworów gwintowanych pod śruby blokowane 5.0 mm i korowe 4.5 mm Otwory w części nasadowej ustalone kątowo, pozwalają na wprowadzenie śrub pod kątem  97  0 w stosunku do powierzchni płyty. Długość płyty; 130, 166, 202, 238, 274, 310, 343, 379, 415 mm. Otwory korowe pod śruby korowe 4,5 mm oraz śruby gąbczaste 6.0 mm częściowo lub całkowicie gwintowane. Wszystkie śruby obłsugiwane jednym śrubokrętem typu T20. Otwory gwintowane pod śruby blokowane 5,0 mm i śruby korowe 4,5 mm oraz śruby przezprotezowe blokowane 5,0 mm. Dodatkowe otwory w płycie na druty kirshnera. Tytan</t>
  </si>
  <si>
    <t>Tytanowa śruba blokująca Ø 5.0  mm , dł 14-95 mm</t>
  </si>
  <si>
    <t>Tytanowa śruba blokująca Ø 5.0  mm do złamań okołoprotezowych, dł 8-20 mm</t>
  </si>
  <si>
    <t>Tytanowa śruba korowa  Ø 4,5  mm, dł 14-95 mm</t>
  </si>
  <si>
    <t>Tytanowa śruba gąbczasta  Ø 6.0  mm, częściowo i całkowiecie gwintowana, dł 30-95 mm</t>
  </si>
  <si>
    <t>Tytanowe płyty anatomiczne o zmniejszonym nacisku do zespoleń złamań nasady dalszej kości ramiennej i części bliższej kości łokciowej. Płyty z wgłębieniami minimalizujące kontakt z okostną, w skład systemu wchodzą a) płyty blokowane od strony przyśrodkowej (standardowe i wydłużone - uniwersalne do obu kończyn) b) płyty blokowane od strony bocznej (prawe i lewe) c) płyty blokowane od strony tylno-przyśrodkowej (prawe i lewe) d) płyty blokowane od strony tylno-bocznej (prawe i lewe) i e) płyty blokowane na olecranon (prawe i lewe). Ilość otworów: płyty przyśrodkowe i tylno-boczne od 4 do 14, płyty tylne, tylno-przyśrodkowe i na olecranon od 4 do 12. Otwory niegwintowane do śrub o średnicy 2.7 mm i 3.5 mm korowych i blokowanych; śruby blokowane z nagwintowanymi głowami, które blokują się w płycie przez wytworzenie gwintu w otworze w trakcie wkręcania, bez konieczności stosowania śrubokrętu dynamometrycznego. Możliwość ustawienia kąta wprowadzenia śruby blokowanej w zakresie +/- 15°. W części trzonowej płytki otwory blokująco-kompresyjne.</t>
  </si>
  <si>
    <t>&amp;quot;Tytanowe płyty anatomiczne o zmniejszonym nacisku do zespoleń złamań obojczyka. Płytki z wgłębieniami minimalizujące kontakt z okostną, w skład systemu wchodzą                                                                                                                        a) płytki górne trzonowe  lewe i prawe w czterech wersjach:                                                                                                                                                                                                                                 - o zwiekszonym zagieciu anatomicznym                                                                                                                                                                                                                                                          - o zwiekszonym zagieciu anatomicznym mostujące, bez otworów na śruby w części środkowej płyty                                                                                                                                                                                 - o zmniejszonym zagięciu anatomicznym                                                                                                                                                                                                                                                         - o zmniejszonym zagięciu anatomicznym, mostujące, bez otworów na śruby w części środkowej płyty                                                                                                                                                                               b) płyty górno-bocze lewe i prawe                                                                                                                                                                                                                                                                     c) płyty przednie trzonowe uniwersalne                                                                                                                                                                                                                                                              d) płyty przednie boczne uniwersalne                                                                                                                                                                                                                                                                
e) płyty hakowe o głębokości haka 12, 16 i 20mm, lewe i prawe                                                                                                                                                                 Możliwość ustawienia kąta wprowadzenia śruby blokowanej w każdym otworze okrągłym w zakresie +/- 15°. Płyty posiadają otwory owalne pod śruby korowe umożliwiające wykonanie kompresji międzyodłamowej. Tytan. Śruby korowe i blokowane 3.5mm oraz 2,7mm. Płyty hakowe dostepne w wersji sterylnej.&amp;quot;</t>
  </si>
  <si>
    <t>śruby blokowane 2,7/3,5 mm, od 8 mm - 70 mm. Tytan,</t>
  </si>
  <si>
    <t>śruby korowe 2,7/3,5 mm, od 8 mm - 70 mm. Tytan,</t>
  </si>
  <si>
    <t>Płyty proste o kształcie zmniejszającym kontakt z kością (wyprofilowana od spodniej strony), blokująco – kompresyjna wąskie i szerokie. Płyta wyposażona w otwory owalne kompresyjne (kompresja międzyodłamowa) do śrub korowych i otwory okrągłe uniwersalne niewymagające zaślepek/przejściówek –  z możliwością zastosowania śrub blokujących lub korowych. Na końcach płyty otwory umożliwiające wstępną stabilizację drutami Kirschnera. Sruba wyposażona w stożkowy gwint na główce tworzy gwint w płycie w momencie wkręcania się w płytę. Poliaxialność ±15°. Implanty wykonane z tytanu - płytki proste pod śruby 3,5 i 2,7.</t>
  </si>
  <si>
    <t>śruby blokowane 2,7/3,5 mm, od 10 mm - 70 mm. Tytan,</t>
  </si>
  <si>
    <t>Płyta do dalszej nasady kości strzałkowej, anatomiczna, ilość otworów  3-12. Płyta z otworami pod tymczasową stabilizacje drutami kirschnera . W płycie otwory okrągłe, niegwintowane, uniwersalne -dostosowane do śrub blokowanych i korowych. Gwint w otworach pod śruby blokowane tworzony jest w momencie wkręcania się śruby. Otwory niewymagające zaślepek/przejściówek do wkrętów blokowanych. Kodyfikacja kolorystyczna , śruby blokowane w kolorze srebrnym Śruby korowe w kolorze złotym. Możliwość wkręcenia poliaxialnej śruby poprzez wyrzeźbienie gwintu w otworze płyty i ustawienia kąta wprowadzenia śruby blokowanej w zakresie +/- 15°. W odcinku dalszym płyty anatomicznej grubość 1,3mm, w trzonie 2mm. Szerokość płyty 12mm w części trzonowej. Materiał tytan.</t>
  </si>
  <si>
    <t>&amp;quot;&amp;quot;Płyta do strzałki, prosta, ilość otworów w trzonie 2-16. Płyta z otworami pod tymczasową stabilizacje drutami kirschnera . W płycie otwory okrągłe uniwersalne dostosowane do śrub blokowanych i korowych.
Gwint w otworach pod śruby blokowane tworzony jest w momencie wkręcania się śruby. Otwory niewymagające zaślepek/przejściówek do wkrętów blokowanych. Kodyfikacja kolorystyczna , śruby blokowane w kolorze srebrnym Śruby korowe w kolorze złotym. Możliwość wkręcenia poliaxialnej śruby poprzez wyrzeźbienie gwintu w otworze płyty i ustawienia kąta wprowadzenia śruby blokowanej w zakresie +/- 15°. Grubość płyty max 2mm. Materiał tytan.&amp;quot;&amp;quot;</t>
  </si>
  <si>
    <t>Śruba blokowana tytanowa ø 3.5 mm, dł. 10-70 mm</t>
  </si>
  <si>
    <t>Śruba korowa tytanowa ø 3.5 mm, dł. 10-70 mm</t>
  </si>
  <si>
    <t>Płyty do kości stopy. Uniwersalne otwory okragłe pod śruby blokowane i śruby korowe. Otwory owalne z możliwością uzyskania kompresji międzyodłamowej. Płyty proste, zagięte,prostokątne, w kształcie H, 3-D, T, L, oraz płyty do pięty. Otwory w płycie poliaxialne, z możliwością wprowadzenia śruby pod różnym kątem +/- 15º, blokowanie śruby odbywa się poprzez wytworzenie gwintu przez łeb śruby w otworze płyty - tytan.</t>
  </si>
  <si>
    <t>Śruby korowe i blokowane3,5mm, dł 10 - 70mm. Skok długości co 2mm w przedziale 10-50mm i co 5mm w przedziale 50-70mm. Tytan</t>
  </si>
  <si>
    <t>śruby korowe i blokowane 2,7mm, dł 8mm - 50mm. Tytan</t>
  </si>
  <si>
    <t>Tytanowa śruba kaniulowana, dwugwintowa  ø 6.5</t>
  </si>
  <si>
    <t>Tytanowa dwugwintowa śruba kaniulowana ø 3.0 i ø 4.0 mm, samotnąca i samogwintująca, długość śruby Ø3.0 od 12 do 40 mm w odstępach co 2 mm, długość śruby Ø4.0 od 20 do 50mm w odstępach co 2mm, gniazdo śrubokręta w rozmiarze T10.</t>
  </si>
  <si>
    <t>Tytanowa dwugwintowa śruba kaniulowana ø 2.0 i ø 2.5 mm, samotnąca i samogwintująca, kaniulacja ø 1.05 mm, trzon śruby 2,0mm -  ø 1.6 i śruby 2,5mm - ø 1.8 mm, długość śruby 10-30 mm w odstępach co 2 mm, gniazdo śrubokręta w rozmiarze T7.</t>
  </si>
  <si>
    <t>śruba kaniulowana o stałej średnicy ø2, 3, 4, 5, 6.5, 8mm. Częściowo gwintowana. Tytan.</t>
  </si>
  <si>
    <t>Podkładka pod głowę śruby 2,3,4,5,6.5,8mm</t>
  </si>
  <si>
    <t>Jednopłytowy system  ukształtowany  anatomicznie do stabilizacji powierzchni czworobocznej  miednicy wykonany ze stali. Płyta nadgrzebieniowa w jednym rozmiarze 16 otworowa. Płyta podgrzebieniowa  14 otworowa ,mała i duża, prawa/lewa. Możliwość wkręcania śrub 3.5mm w odchyleniu +/-35 stopni. System wyposażony w cztery ergonomiczne , przezierne retraktory wykonane z włokna węglowego umożliwiajace doświetlenie pola operacyjnego poprzez zastosowanie źródła światła, co polepsza widoczność w polu operacyjnym. Istnieje możliwość zamontowania ssaka operacyjnego do retraktora. Retraktory posiadają możliwość umocowania do kości za pomocą grotów schanza w celu uwidocznienia dojścia do złamania bez konieczności  podtrzymywania ich przez operatora.</t>
  </si>
  <si>
    <t>Stalowa płyta  do stabilizacji miednicy, prosta  i łukowa o promieniu  88mm i 108mm. Ilość otworów w płycie łukowej : 4, 5,6, 7,8, 9,10, 11,12, 13,14 ,15, 16, 18,20 ilość otworów w płycie prostej :2, 4, 5,6, 7,8, 9,10, 11,12, 13,14 ,15, 16, 18,20 ,22. płyta do zespolenia spojenia łonowego o promieniu  75mm,  4 i 6 otworowe</t>
  </si>
  <si>
    <t>Stalowa śruba korowa z gniazdem heksagonalnym ø 4.5 mm,ø 3,5mm dł. 14-120 mm</t>
  </si>
  <si>
    <t>Grotowkręty kostne ø5-6 mm, dł. 120-250 mm i  ø3-4 mm  dł. 60-180 mm</t>
  </si>
  <si>
    <t>Płyta do nasady dalszej kości promieniowej w kształcie litery T, dłoniowa, skośna,grzbietowa, podgięta oddzielnie do prawej i lewaj kończyny oraz płyty kolumnowe - prosta i L. Otwory pod śruby blokowane i śruby korowe. Ilość otworów w części dalszej od 5 do 7 otworów.Tytan . Płyty z możliwością wieloosiowego blokowania śrub. Tytan. Jeden śrubokręt do śrub 2.3 i 2.7 - krzyżakowy. Blokowanie śruby w płycie poprzez wytworzenie gwintu w otworze płyty, poliaxialność +/- 15 stopni. Blokowanie śruby w płycie nie wymaga użycia śrubokręta dynamometrycznego. Płyty dłoniowe standardowe o dł. 56-76mm - grubość 2mm, plyty dłoniowe długie o dł. 100 - 189mm - grubość w części nasadowej 2mm a w części trzonowej 3mm, płyty grzbietowe o dł. 60-81mm - grubość 1.5mm, płyty kolumnowe - grubośc 1mm.</t>
  </si>
  <si>
    <t>śruby blokowane 2,7 mm, od 10 mm - 26 mm. Tytan</t>
  </si>
  <si>
    <t>śruby blokowane 2,3 mm, od 10 mm - 38 mm, tytan</t>
  </si>
  <si>
    <t>śruby korowe 2,7 mm, od 10 mm - 26 mm. Tytan</t>
  </si>
  <si>
    <t>śruby korowe 2,3 mm, od 10 mm - 38 mm. Tytan</t>
  </si>
  <si>
    <t>&amp;quot;&amp;quot;System mikropłytek
- płytka dłoniowa tytanowa, prosta , 4 i 16 otworowa, Ø 1,7mm, grubość 0,55 mm.
- płytka dłoniowa tytanowa, kształt L, prawa i lewa 6 otworowa, Ø 1,7 mm, grubość 0,55 mm.
- płytka dłoniowa tytanowa kształt T, y, Z, 6,7,9,10 otworowa, Ø 1,7 mm, grubość 0,55 mm.
- płytka dłoniowa tytanowa, 5 otworowa, prawa i lewa, Ø 1,7 mm, grubość 0,55 mm.
- płytka dłoniowa tytanowa, kształt H, 2x2 otwory, 3x2 otwory, 4x2 otwory oraz 2x2+2 otwory, Ø 1,7 mm, grubość 0,55 mm.
- płytka dłoniowa tytanowa, szeroka, kształt T, 8 otworowa, Ø 1,7 mm, grubość 0,55 mm.                                                                                                                                                                                                   - płytka dłoniowa tytanowa, prosta , 4 i 16 otworowa, Ø 1,7mm, grubość 1,0 mm.
- płytka dłoniowa tytanowa, kształt L, T, Z, Ø 1,7 mm, grubość 1,0 mm.
- płytka dłoniowa tytanowa, 2x2 otwory, 3x2 otwory, 4x2 otwory oraz 2x2+2 otwory, Ø 1,7 mm, grubość 1,0 mm,
- płytka dłoniowa tytanowa, prosta, 4 i 16 otworowa, Ø 2,3mm, grubość 1,0 i 1,5 mm,                                                                                                          
- płytka dłoniowa tytanowa, kształt L, T, Y, Z, Ø 2,3 mm,
- płytka dłoniowa tytanowa, 2x2 otwory, 3x2 otwory, 4x2 otwory oraz 2x2+2 otwory, Ø 2,3 mm, grubość 1,0 i 1,5mm, 
- płytka dłoniowa tytanowa, kompresyjna, Ø 2,3 mm, grubość 1,0 i 1,3 mm, 
- płytka dłoniowa tytanowa, 5 otworowa, w kształcie kija hokejowego do 5tej kości śródręcza, Ø 2,3 mm, grubość 1,5 mm, płytka dłoniowa tytanowa, rotacyjna &amp;quot;&amp;quot;</t>
  </si>
  <si>
    <t>śruby korowe, 1,7 mm, 5-24 mm, tytan.</t>
  </si>
  <si>
    <t>śruby blokujące 1,7 mm, 5-24 mm, Tytan</t>
  </si>
  <si>
    <t>śruba korowa 2,3 mm, 6-26 mm, Tytan</t>
  </si>
  <si>
    <t>śruba blokująca 2,3 mm, 6-26 mm, Tytan</t>
  </si>
  <si>
    <t>Razem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</si>
</sst>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applyAlignment="1">
      <alignment horizontal="centerContinuous"/>
    </xf>
    <xf numFmtId="0" fontId="0" fillId="0" borderId="1" xfId="0" applyBorder="1" applyAlignment="1">
      <alignment horizontal="center" wrapText="1"/>
    </xf>
    <xf numFmtId="0" fontId="2" fillId="2" borderId="1" xfId="0" applyFont="1" applyFill="1" applyBorder="1" applyAlignment="1">
      <alignment horizontal="centerContinuous" wrapText="1"/>
    </xf>
    <xf numFmtId="0" fontId="0" fillId="0" borderId="0" xfId="0" applyAlignment="1">
      <alignment wrapText="1"/>
    </xf>
    <xf numFmtId="0" fontId="0" fillId="0" borderId="1" xfId="0" applyBorder="1" applyAlignment="1">
      <alignment horizontal="centerContinuous" wrapText="1"/>
    </xf>
    <xf numFmtId="164" fontId="0" fillId="0" borderId="1" xfId="0" applyNumberFormat="1" applyBorder="1" applyAlignment="1">
      <alignment horizontal="center" wrapText="1"/>
    </xf>
    <xf numFmtId="0" fontId="0" fillId="0" borderId="0" xfId="0" applyAlignment="1">
      <alignment horizontal="centerContinuous"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9"/>
  <sheetViews>
    <sheetView tabSelected="1" workbookViewId="0">
      <selection activeCell="R4" sqref="R4"/>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0</v>
      </c>
    </row>
    <row r="2" spans="1:15" s="4" customFormat="1" ht="45" x14ac:dyDescent="0.25">
      <c r="A2" s="3" t="s">
        <v>1</v>
      </c>
      <c r="B2" s="3" t="s">
        <v>2</v>
      </c>
      <c r="C2" s="3" t="s">
        <v>3</v>
      </c>
      <c r="D2" s="3" t="s">
        <v>4</v>
      </c>
      <c r="E2" s="3" t="s">
        <v>5</v>
      </c>
      <c r="F2" s="3" t="s">
        <v>6</v>
      </c>
      <c r="G2" s="3" t="s">
        <v>7</v>
      </c>
      <c r="H2" s="3" t="s">
        <v>8</v>
      </c>
      <c r="I2" s="3" t="s">
        <v>9</v>
      </c>
      <c r="J2" s="3" t="s">
        <v>10</v>
      </c>
      <c r="K2" s="3" t="s">
        <v>11</v>
      </c>
      <c r="L2" s="3" t="s">
        <v>12</v>
      </c>
      <c r="M2" s="3" t="s">
        <v>13</v>
      </c>
      <c r="N2" s="3" t="s">
        <v>14</v>
      </c>
      <c r="O2" s="3" t="s">
        <v>15</v>
      </c>
    </row>
    <row r="3" spans="1:15" s="4" customFormat="1" x14ac:dyDescent="0.25">
      <c r="A3" s="5">
        <v>1</v>
      </c>
      <c r="B3" s="5">
        <v>2</v>
      </c>
      <c r="C3" s="5">
        <v>3</v>
      </c>
      <c r="D3" s="5">
        <v>4</v>
      </c>
      <c r="E3" s="5">
        <v>5</v>
      </c>
      <c r="F3" s="5">
        <v>6</v>
      </c>
      <c r="G3" s="5">
        <v>7</v>
      </c>
      <c r="H3" s="5">
        <v>8</v>
      </c>
      <c r="I3" s="5">
        <v>9</v>
      </c>
      <c r="J3" s="5">
        <v>10</v>
      </c>
      <c r="K3" s="5">
        <v>11</v>
      </c>
      <c r="L3" s="5">
        <v>12</v>
      </c>
      <c r="M3" s="5">
        <v>13</v>
      </c>
      <c r="N3" s="5">
        <v>14</v>
      </c>
      <c r="O3" s="5">
        <v>15</v>
      </c>
    </row>
    <row r="4" spans="1:15" s="4" customFormat="1" ht="240" x14ac:dyDescent="0.25">
      <c r="A4" s="2">
        <v>1</v>
      </c>
      <c r="B4" s="2"/>
      <c r="C4" s="2" t="s">
        <v>16</v>
      </c>
      <c r="D4" s="2" t="s">
        <v>17</v>
      </c>
      <c r="E4" s="2"/>
      <c r="F4" s="2"/>
      <c r="G4" s="2"/>
      <c r="H4" s="2" t="s">
        <v>18</v>
      </c>
      <c r="I4" s="2"/>
      <c r="J4" s="6">
        <v>70</v>
      </c>
      <c r="K4" s="6"/>
      <c r="L4" s="6">
        <f t="shared" ref="L4:L35" si="0">K4*((100+N4)/100)</f>
        <v>0</v>
      </c>
      <c r="M4" s="6">
        <f t="shared" ref="M4:M35" si="1">J4*K4</f>
        <v>0</v>
      </c>
      <c r="N4" s="6"/>
      <c r="O4" s="6">
        <f t="shared" ref="O4:O35" si="2">J4*L4</f>
        <v>0</v>
      </c>
    </row>
    <row r="5" spans="1:15" s="4" customFormat="1" x14ac:dyDescent="0.25">
      <c r="A5" s="2">
        <v>2</v>
      </c>
      <c r="B5" s="2"/>
      <c r="C5" s="2" t="s">
        <v>16</v>
      </c>
      <c r="D5" s="2" t="s">
        <v>19</v>
      </c>
      <c r="E5" s="2"/>
      <c r="F5" s="2"/>
      <c r="G5" s="2"/>
      <c r="H5" s="2" t="s">
        <v>18</v>
      </c>
      <c r="I5" s="2"/>
      <c r="J5" s="6">
        <v>70</v>
      </c>
      <c r="K5" s="6"/>
      <c r="L5" s="6">
        <f t="shared" si="0"/>
        <v>0</v>
      </c>
      <c r="M5" s="6">
        <f t="shared" si="1"/>
        <v>0</v>
      </c>
      <c r="N5" s="6"/>
      <c r="O5" s="6">
        <f t="shared" si="2"/>
        <v>0</v>
      </c>
    </row>
    <row r="6" spans="1:15" s="4" customFormat="1" ht="30" x14ac:dyDescent="0.25">
      <c r="A6" s="2">
        <v>3</v>
      </c>
      <c r="B6" s="2"/>
      <c r="C6" s="2" t="s">
        <v>16</v>
      </c>
      <c r="D6" s="2" t="s">
        <v>20</v>
      </c>
      <c r="E6" s="2"/>
      <c r="F6" s="2"/>
      <c r="G6" s="2"/>
      <c r="H6" s="2" t="s">
        <v>18</v>
      </c>
      <c r="I6" s="2"/>
      <c r="J6" s="6">
        <v>70</v>
      </c>
      <c r="K6" s="6"/>
      <c r="L6" s="6">
        <f t="shared" si="0"/>
        <v>0</v>
      </c>
      <c r="M6" s="6">
        <f t="shared" si="1"/>
        <v>0</v>
      </c>
      <c r="N6" s="6"/>
      <c r="O6" s="6">
        <f t="shared" si="2"/>
        <v>0</v>
      </c>
    </row>
    <row r="7" spans="1:15" s="4" customFormat="1" ht="45" x14ac:dyDescent="0.25">
      <c r="A7" s="2">
        <v>4</v>
      </c>
      <c r="B7" s="2"/>
      <c r="C7" s="2" t="s">
        <v>16</v>
      </c>
      <c r="D7" s="2" t="s">
        <v>21</v>
      </c>
      <c r="E7" s="2"/>
      <c r="F7" s="2"/>
      <c r="G7" s="2"/>
      <c r="H7" s="2" t="s">
        <v>18</v>
      </c>
      <c r="I7" s="2"/>
      <c r="J7" s="6">
        <v>70</v>
      </c>
      <c r="K7" s="6"/>
      <c r="L7" s="6">
        <f t="shared" si="0"/>
        <v>0</v>
      </c>
      <c r="M7" s="6">
        <f t="shared" si="1"/>
        <v>0</v>
      </c>
      <c r="N7" s="6"/>
      <c r="O7" s="6">
        <f t="shared" si="2"/>
        <v>0</v>
      </c>
    </row>
    <row r="8" spans="1:15" s="4" customFormat="1" ht="30" x14ac:dyDescent="0.25">
      <c r="A8" s="2">
        <v>5</v>
      </c>
      <c r="B8" s="2"/>
      <c r="C8" s="2" t="s">
        <v>16</v>
      </c>
      <c r="D8" s="2" t="s">
        <v>22</v>
      </c>
      <c r="E8" s="2"/>
      <c r="F8" s="2"/>
      <c r="G8" s="2"/>
      <c r="H8" s="2" t="s">
        <v>18</v>
      </c>
      <c r="I8" s="2"/>
      <c r="J8" s="6">
        <v>1</v>
      </c>
      <c r="K8" s="6"/>
      <c r="L8" s="6">
        <f t="shared" si="0"/>
        <v>0</v>
      </c>
      <c r="M8" s="6">
        <f t="shared" si="1"/>
        <v>0</v>
      </c>
      <c r="N8" s="6"/>
      <c r="O8" s="6">
        <f t="shared" si="2"/>
        <v>0</v>
      </c>
    </row>
    <row r="9" spans="1:15" s="4" customFormat="1" ht="165" x14ac:dyDescent="0.25">
      <c r="A9" s="2">
        <v>6</v>
      </c>
      <c r="B9" s="2"/>
      <c r="C9" s="2" t="s">
        <v>16</v>
      </c>
      <c r="D9" s="2" t="s">
        <v>23</v>
      </c>
      <c r="E9" s="2"/>
      <c r="F9" s="2"/>
      <c r="G9" s="2"/>
      <c r="H9" s="2" t="s">
        <v>18</v>
      </c>
      <c r="I9" s="2"/>
      <c r="J9" s="6">
        <v>1</v>
      </c>
      <c r="K9" s="6"/>
      <c r="L9" s="6">
        <f t="shared" si="0"/>
        <v>0</v>
      </c>
      <c r="M9" s="6">
        <f t="shared" si="1"/>
        <v>0</v>
      </c>
      <c r="N9" s="6"/>
      <c r="O9" s="6">
        <f t="shared" si="2"/>
        <v>0</v>
      </c>
    </row>
    <row r="10" spans="1:15" s="4" customFormat="1" ht="45" x14ac:dyDescent="0.25">
      <c r="A10" s="2">
        <v>7</v>
      </c>
      <c r="B10" s="2"/>
      <c r="C10" s="2" t="s">
        <v>16</v>
      </c>
      <c r="D10" s="2" t="s">
        <v>24</v>
      </c>
      <c r="E10" s="2"/>
      <c r="F10" s="2"/>
      <c r="G10" s="2"/>
      <c r="H10" s="2" t="s">
        <v>18</v>
      </c>
      <c r="I10" s="2"/>
      <c r="J10" s="6">
        <v>1</v>
      </c>
      <c r="K10" s="6"/>
      <c r="L10" s="6">
        <f t="shared" si="0"/>
        <v>0</v>
      </c>
      <c r="M10" s="6">
        <f t="shared" si="1"/>
        <v>0</v>
      </c>
      <c r="N10" s="6"/>
      <c r="O10" s="6">
        <f t="shared" si="2"/>
        <v>0</v>
      </c>
    </row>
    <row r="11" spans="1:15" s="4" customFormat="1" ht="30" x14ac:dyDescent="0.25">
      <c r="A11" s="2">
        <v>8</v>
      </c>
      <c r="B11" s="2"/>
      <c r="C11" s="2" t="s">
        <v>16</v>
      </c>
      <c r="D11" s="2" t="s">
        <v>25</v>
      </c>
      <c r="E11" s="2"/>
      <c r="F11" s="2"/>
      <c r="G11" s="2"/>
      <c r="H11" s="2" t="s">
        <v>18</v>
      </c>
      <c r="I11" s="2"/>
      <c r="J11" s="6">
        <v>1</v>
      </c>
      <c r="K11" s="6"/>
      <c r="L11" s="6">
        <f t="shared" si="0"/>
        <v>0</v>
      </c>
      <c r="M11" s="6">
        <f t="shared" si="1"/>
        <v>0</v>
      </c>
      <c r="N11" s="6"/>
      <c r="O11" s="6">
        <f t="shared" si="2"/>
        <v>0</v>
      </c>
    </row>
    <row r="12" spans="1:15" s="4" customFormat="1" ht="30" x14ac:dyDescent="0.25">
      <c r="A12" s="2">
        <v>9</v>
      </c>
      <c r="B12" s="2"/>
      <c r="C12" s="2" t="s">
        <v>16</v>
      </c>
      <c r="D12" s="2" t="s">
        <v>26</v>
      </c>
      <c r="E12" s="2"/>
      <c r="F12" s="2"/>
      <c r="G12" s="2"/>
      <c r="H12" s="2" t="s">
        <v>18</v>
      </c>
      <c r="I12" s="2"/>
      <c r="J12" s="6">
        <v>3</v>
      </c>
      <c r="K12" s="6"/>
      <c r="L12" s="6">
        <f t="shared" si="0"/>
        <v>0</v>
      </c>
      <c r="M12" s="6">
        <f t="shared" si="1"/>
        <v>0</v>
      </c>
      <c r="N12" s="6"/>
      <c r="O12" s="6">
        <f t="shared" si="2"/>
        <v>0</v>
      </c>
    </row>
    <row r="13" spans="1:15" s="4" customFormat="1" ht="165" x14ac:dyDescent="0.25">
      <c r="A13" s="2">
        <v>10</v>
      </c>
      <c r="B13" s="2"/>
      <c r="C13" s="2" t="s">
        <v>16</v>
      </c>
      <c r="D13" s="2" t="s">
        <v>27</v>
      </c>
      <c r="E13" s="2"/>
      <c r="F13" s="2"/>
      <c r="G13" s="2"/>
      <c r="H13" s="2" t="s">
        <v>18</v>
      </c>
      <c r="I13" s="2"/>
      <c r="J13" s="6">
        <v>1</v>
      </c>
      <c r="K13" s="6"/>
      <c r="L13" s="6">
        <f t="shared" si="0"/>
        <v>0</v>
      </c>
      <c r="M13" s="6">
        <f t="shared" si="1"/>
        <v>0</v>
      </c>
      <c r="N13" s="6"/>
      <c r="O13" s="6">
        <f t="shared" si="2"/>
        <v>0</v>
      </c>
    </row>
    <row r="14" spans="1:15" s="4" customFormat="1" ht="30" x14ac:dyDescent="0.25">
      <c r="A14" s="2">
        <v>11</v>
      </c>
      <c r="B14" s="2"/>
      <c r="C14" s="2" t="s">
        <v>16</v>
      </c>
      <c r="D14" s="2" t="s">
        <v>28</v>
      </c>
      <c r="E14" s="2"/>
      <c r="F14" s="2"/>
      <c r="G14" s="2"/>
      <c r="H14" s="2" t="s">
        <v>18</v>
      </c>
      <c r="I14" s="2"/>
      <c r="J14" s="6">
        <v>1</v>
      </c>
      <c r="K14" s="6"/>
      <c r="L14" s="6">
        <f t="shared" si="0"/>
        <v>0</v>
      </c>
      <c r="M14" s="6">
        <f t="shared" si="1"/>
        <v>0</v>
      </c>
      <c r="N14" s="6"/>
      <c r="O14" s="6">
        <f t="shared" si="2"/>
        <v>0</v>
      </c>
    </row>
    <row r="15" spans="1:15" s="4" customFormat="1" ht="30" x14ac:dyDescent="0.25">
      <c r="A15" s="2">
        <v>12</v>
      </c>
      <c r="B15" s="2"/>
      <c r="C15" s="2" t="s">
        <v>16</v>
      </c>
      <c r="D15" s="2" t="s">
        <v>29</v>
      </c>
      <c r="E15" s="2"/>
      <c r="F15" s="2"/>
      <c r="G15" s="2"/>
      <c r="H15" s="2" t="s">
        <v>18</v>
      </c>
      <c r="I15" s="2"/>
      <c r="J15" s="6">
        <v>1</v>
      </c>
      <c r="K15" s="6"/>
      <c r="L15" s="6">
        <f t="shared" si="0"/>
        <v>0</v>
      </c>
      <c r="M15" s="6">
        <f t="shared" si="1"/>
        <v>0</v>
      </c>
      <c r="N15" s="6"/>
      <c r="O15" s="6">
        <f t="shared" si="2"/>
        <v>0</v>
      </c>
    </row>
    <row r="16" spans="1:15" s="4" customFormat="1" ht="30" x14ac:dyDescent="0.25">
      <c r="A16" s="2">
        <v>13</v>
      </c>
      <c r="B16" s="2"/>
      <c r="C16" s="2" t="s">
        <v>16</v>
      </c>
      <c r="D16" s="2" t="s">
        <v>25</v>
      </c>
      <c r="E16" s="2"/>
      <c r="F16" s="2"/>
      <c r="G16" s="2"/>
      <c r="H16" s="2" t="s">
        <v>18</v>
      </c>
      <c r="I16" s="2"/>
      <c r="J16" s="6">
        <v>3</v>
      </c>
      <c r="K16" s="6"/>
      <c r="L16" s="6">
        <f t="shared" si="0"/>
        <v>0</v>
      </c>
      <c r="M16" s="6">
        <f t="shared" si="1"/>
        <v>0</v>
      </c>
      <c r="N16" s="6"/>
      <c r="O16" s="6">
        <f t="shared" si="2"/>
        <v>0</v>
      </c>
    </row>
    <row r="17" spans="1:15" s="4" customFormat="1" ht="180" x14ac:dyDescent="0.25">
      <c r="A17" s="2">
        <v>14</v>
      </c>
      <c r="B17" s="2"/>
      <c r="C17" s="2" t="s">
        <v>16</v>
      </c>
      <c r="D17" s="2" t="s">
        <v>30</v>
      </c>
      <c r="E17" s="2"/>
      <c r="F17" s="2"/>
      <c r="G17" s="2"/>
      <c r="H17" s="2" t="s">
        <v>18</v>
      </c>
      <c r="I17" s="2"/>
      <c r="J17" s="6">
        <v>3</v>
      </c>
      <c r="K17" s="6"/>
      <c r="L17" s="6">
        <f t="shared" si="0"/>
        <v>0</v>
      </c>
      <c r="M17" s="6">
        <f t="shared" si="1"/>
        <v>0</v>
      </c>
      <c r="N17" s="6"/>
      <c r="O17" s="6">
        <f t="shared" si="2"/>
        <v>0</v>
      </c>
    </row>
    <row r="18" spans="1:15" s="4" customFormat="1" ht="45" x14ac:dyDescent="0.25">
      <c r="A18" s="2">
        <v>15</v>
      </c>
      <c r="B18" s="2"/>
      <c r="C18" s="2" t="s">
        <v>16</v>
      </c>
      <c r="D18" s="2" t="s">
        <v>31</v>
      </c>
      <c r="E18" s="2"/>
      <c r="F18" s="2"/>
      <c r="G18" s="2"/>
      <c r="H18" s="2" t="s">
        <v>18</v>
      </c>
      <c r="I18" s="2"/>
      <c r="J18" s="6">
        <v>12</v>
      </c>
      <c r="K18" s="6"/>
      <c r="L18" s="6">
        <f t="shared" si="0"/>
        <v>0</v>
      </c>
      <c r="M18" s="6">
        <f t="shared" si="1"/>
        <v>0</v>
      </c>
      <c r="N18" s="6"/>
      <c r="O18" s="6">
        <f t="shared" si="2"/>
        <v>0</v>
      </c>
    </row>
    <row r="19" spans="1:15" s="4" customFormat="1" ht="30" x14ac:dyDescent="0.25">
      <c r="A19" s="2">
        <v>16</v>
      </c>
      <c r="B19" s="2"/>
      <c r="C19" s="2" t="s">
        <v>16</v>
      </c>
      <c r="D19" s="2" t="s">
        <v>32</v>
      </c>
      <c r="E19" s="2"/>
      <c r="F19" s="2"/>
      <c r="G19" s="2"/>
      <c r="H19" s="2" t="s">
        <v>18</v>
      </c>
      <c r="I19" s="2"/>
      <c r="J19" s="6">
        <v>3</v>
      </c>
      <c r="K19" s="6"/>
      <c r="L19" s="6">
        <f t="shared" si="0"/>
        <v>0</v>
      </c>
      <c r="M19" s="6">
        <f t="shared" si="1"/>
        <v>0</v>
      </c>
      <c r="N19" s="6"/>
      <c r="O19" s="6">
        <f t="shared" si="2"/>
        <v>0</v>
      </c>
    </row>
    <row r="20" spans="1:15" s="4" customFormat="1" ht="45" x14ac:dyDescent="0.25">
      <c r="A20" s="2">
        <v>17</v>
      </c>
      <c r="B20" s="2"/>
      <c r="C20" s="2" t="s">
        <v>16</v>
      </c>
      <c r="D20" s="2" t="s">
        <v>33</v>
      </c>
      <c r="E20" s="2"/>
      <c r="F20" s="2"/>
      <c r="G20" s="2"/>
      <c r="H20" s="2" t="s">
        <v>18</v>
      </c>
      <c r="I20" s="2"/>
      <c r="J20" s="6">
        <v>4</v>
      </c>
      <c r="K20" s="6"/>
      <c r="L20" s="6">
        <f t="shared" si="0"/>
        <v>0</v>
      </c>
      <c r="M20" s="6">
        <f t="shared" si="1"/>
        <v>0</v>
      </c>
      <c r="N20" s="6"/>
      <c r="O20" s="6">
        <f t="shared" si="2"/>
        <v>0</v>
      </c>
    </row>
    <row r="21" spans="1:15" s="4" customFormat="1" ht="30" x14ac:dyDescent="0.25">
      <c r="A21" s="2">
        <v>18</v>
      </c>
      <c r="B21" s="2"/>
      <c r="C21" s="2" t="s">
        <v>16</v>
      </c>
      <c r="D21" s="2" t="s">
        <v>34</v>
      </c>
      <c r="E21" s="2"/>
      <c r="F21" s="2"/>
      <c r="G21" s="2"/>
      <c r="H21" s="2" t="s">
        <v>18</v>
      </c>
      <c r="I21" s="2"/>
      <c r="J21" s="6">
        <v>4</v>
      </c>
      <c r="K21" s="6"/>
      <c r="L21" s="6">
        <f t="shared" si="0"/>
        <v>0</v>
      </c>
      <c r="M21" s="6">
        <f t="shared" si="1"/>
        <v>0</v>
      </c>
      <c r="N21" s="6"/>
      <c r="O21" s="6">
        <f t="shared" si="2"/>
        <v>0</v>
      </c>
    </row>
    <row r="22" spans="1:15" s="4" customFormat="1" ht="195" x14ac:dyDescent="0.25">
      <c r="A22" s="2">
        <v>19</v>
      </c>
      <c r="B22" s="2"/>
      <c r="C22" s="2" t="s">
        <v>16</v>
      </c>
      <c r="D22" s="2" t="s">
        <v>35</v>
      </c>
      <c r="E22" s="2"/>
      <c r="F22" s="2"/>
      <c r="G22" s="2"/>
      <c r="H22" s="2" t="s">
        <v>18</v>
      </c>
      <c r="I22" s="2"/>
      <c r="J22" s="6">
        <v>1</v>
      </c>
      <c r="K22" s="6"/>
      <c r="L22" s="6">
        <f t="shared" si="0"/>
        <v>0</v>
      </c>
      <c r="M22" s="6">
        <f t="shared" si="1"/>
        <v>0</v>
      </c>
      <c r="N22" s="6"/>
      <c r="O22" s="6">
        <f t="shared" si="2"/>
        <v>0</v>
      </c>
    </row>
    <row r="23" spans="1:15" s="4" customFormat="1" ht="45" x14ac:dyDescent="0.25">
      <c r="A23" s="2">
        <v>20</v>
      </c>
      <c r="B23" s="2"/>
      <c r="C23" s="2" t="s">
        <v>16</v>
      </c>
      <c r="D23" s="2" t="s">
        <v>36</v>
      </c>
      <c r="E23" s="2"/>
      <c r="F23" s="2"/>
      <c r="G23" s="2"/>
      <c r="H23" s="2" t="s">
        <v>18</v>
      </c>
      <c r="I23" s="2"/>
      <c r="J23" s="6">
        <v>2</v>
      </c>
      <c r="K23" s="6"/>
      <c r="L23" s="6">
        <f t="shared" si="0"/>
        <v>0</v>
      </c>
      <c r="M23" s="6">
        <f t="shared" si="1"/>
        <v>0</v>
      </c>
      <c r="N23" s="6"/>
      <c r="O23" s="6">
        <f t="shared" si="2"/>
        <v>0</v>
      </c>
    </row>
    <row r="24" spans="1:15" s="4" customFormat="1" ht="45" x14ac:dyDescent="0.25">
      <c r="A24" s="2">
        <v>21</v>
      </c>
      <c r="B24" s="2"/>
      <c r="C24" s="2" t="s">
        <v>16</v>
      </c>
      <c r="D24" s="2" t="s">
        <v>37</v>
      </c>
      <c r="E24" s="2"/>
      <c r="F24" s="2"/>
      <c r="G24" s="2"/>
      <c r="H24" s="2" t="s">
        <v>18</v>
      </c>
      <c r="I24" s="2"/>
      <c r="J24" s="6">
        <v>4</v>
      </c>
      <c r="K24" s="6"/>
      <c r="L24" s="6">
        <f t="shared" si="0"/>
        <v>0</v>
      </c>
      <c r="M24" s="6">
        <f t="shared" si="1"/>
        <v>0</v>
      </c>
      <c r="N24" s="6"/>
      <c r="O24" s="6">
        <f t="shared" si="2"/>
        <v>0</v>
      </c>
    </row>
    <row r="25" spans="1:15" s="4" customFormat="1" ht="45" x14ac:dyDescent="0.25">
      <c r="A25" s="2">
        <v>22</v>
      </c>
      <c r="B25" s="2"/>
      <c r="C25" s="2" t="s">
        <v>16</v>
      </c>
      <c r="D25" s="2" t="s">
        <v>38</v>
      </c>
      <c r="E25" s="2"/>
      <c r="F25" s="2"/>
      <c r="G25" s="2"/>
      <c r="H25" s="2" t="s">
        <v>18</v>
      </c>
      <c r="I25" s="2"/>
      <c r="J25" s="6">
        <v>1</v>
      </c>
      <c r="K25" s="6"/>
      <c r="L25" s="6">
        <f t="shared" si="0"/>
        <v>0</v>
      </c>
      <c r="M25" s="6">
        <f t="shared" si="1"/>
        <v>0</v>
      </c>
      <c r="N25" s="6"/>
      <c r="O25" s="6">
        <f t="shared" si="2"/>
        <v>0</v>
      </c>
    </row>
    <row r="26" spans="1:15" s="4" customFormat="1" x14ac:dyDescent="0.25">
      <c r="A26" s="2">
        <v>23</v>
      </c>
      <c r="B26" s="2"/>
      <c r="C26" s="2" t="s">
        <v>16</v>
      </c>
      <c r="D26" s="2" t="s">
        <v>39</v>
      </c>
      <c r="E26" s="2"/>
      <c r="F26" s="2"/>
      <c r="G26" s="2"/>
      <c r="H26" s="2" t="s">
        <v>18</v>
      </c>
      <c r="I26" s="2"/>
      <c r="J26" s="6">
        <v>1</v>
      </c>
      <c r="K26" s="6"/>
      <c r="L26" s="6">
        <f t="shared" si="0"/>
        <v>0</v>
      </c>
      <c r="M26" s="6">
        <f t="shared" si="1"/>
        <v>0</v>
      </c>
      <c r="N26" s="6"/>
      <c r="O26" s="6">
        <f t="shared" si="2"/>
        <v>0</v>
      </c>
    </row>
    <row r="27" spans="1:15" s="4" customFormat="1" ht="60" x14ac:dyDescent="0.25">
      <c r="A27" s="2">
        <v>24</v>
      </c>
      <c r="B27" s="2"/>
      <c r="C27" s="2" t="s">
        <v>16</v>
      </c>
      <c r="D27" s="2" t="s">
        <v>40</v>
      </c>
      <c r="E27" s="2"/>
      <c r="F27" s="2"/>
      <c r="G27" s="2"/>
      <c r="H27" s="2" t="s">
        <v>18</v>
      </c>
      <c r="I27" s="2"/>
      <c r="J27" s="6">
        <v>1</v>
      </c>
      <c r="K27" s="6"/>
      <c r="L27" s="6">
        <f t="shared" si="0"/>
        <v>0</v>
      </c>
      <c r="M27" s="6">
        <f t="shared" si="1"/>
        <v>0</v>
      </c>
      <c r="N27" s="6"/>
      <c r="O27" s="6">
        <f t="shared" si="2"/>
        <v>0</v>
      </c>
    </row>
    <row r="28" spans="1:15" s="4" customFormat="1" x14ac:dyDescent="0.25">
      <c r="A28" s="2">
        <v>25</v>
      </c>
      <c r="B28" s="2"/>
      <c r="C28" s="2" t="s">
        <v>16</v>
      </c>
      <c r="D28" s="2" t="s">
        <v>41</v>
      </c>
      <c r="E28" s="2"/>
      <c r="F28" s="2"/>
      <c r="G28" s="2"/>
      <c r="H28" s="2" t="s">
        <v>18</v>
      </c>
      <c r="I28" s="2"/>
      <c r="J28" s="6">
        <v>1</v>
      </c>
      <c r="K28" s="6"/>
      <c r="L28" s="6">
        <f t="shared" si="0"/>
        <v>0</v>
      </c>
      <c r="M28" s="6">
        <f t="shared" si="1"/>
        <v>0</v>
      </c>
      <c r="N28" s="6"/>
      <c r="O28" s="6">
        <f t="shared" si="2"/>
        <v>0</v>
      </c>
    </row>
    <row r="29" spans="1:15" s="4" customFormat="1" ht="300" x14ac:dyDescent="0.25">
      <c r="A29" s="2">
        <v>26</v>
      </c>
      <c r="B29" s="2"/>
      <c r="C29" s="2" t="s">
        <v>16</v>
      </c>
      <c r="D29" s="2" t="s">
        <v>42</v>
      </c>
      <c r="E29" s="2"/>
      <c r="F29" s="2"/>
      <c r="G29" s="2"/>
      <c r="H29" s="2" t="s">
        <v>18</v>
      </c>
      <c r="I29" s="2"/>
      <c r="J29" s="6">
        <v>1</v>
      </c>
      <c r="K29" s="6"/>
      <c r="L29" s="6">
        <f t="shared" si="0"/>
        <v>0</v>
      </c>
      <c r="M29" s="6">
        <f t="shared" si="1"/>
        <v>0</v>
      </c>
      <c r="N29" s="6"/>
      <c r="O29" s="6">
        <f t="shared" si="2"/>
        <v>0</v>
      </c>
    </row>
    <row r="30" spans="1:15" s="4" customFormat="1" ht="30" x14ac:dyDescent="0.25">
      <c r="A30" s="2">
        <v>27</v>
      </c>
      <c r="B30" s="2"/>
      <c r="C30" s="2" t="s">
        <v>16</v>
      </c>
      <c r="D30" s="2" t="s">
        <v>43</v>
      </c>
      <c r="E30" s="2"/>
      <c r="F30" s="2"/>
      <c r="G30" s="2"/>
      <c r="H30" s="2" t="s">
        <v>18</v>
      </c>
      <c r="I30" s="2"/>
      <c r="J30" s="6">
        <v>1</v>
      </c>
      <c r="K30" s="6"/>
      <c r="L30" s="6">
        <f t="shared" si="0"/>
        <v>0</v>
      </c>
      <c r="M30" s="6">
        <f t="shared" si="1"/>
        <v>0</v>
      </c>
      <c r="N30" s="6"/>
      <c r="O30" s="6">
        <f t="shared" si="2"/>
        <v>0</v>
      </c>
    </row>
    <row r="31" spans="1:15" s="4" customFormat="1" ht="45" x14ac:dyDescent="0.25">
      <c r="A31" s="2">
        <v>28</v>
      </c>
      <c r="B31" s="2"/>
      <c r="C31" s="2" t="s">
        <v>16</v>
      </c>
      <c r="D31" s="2" t="s">
        <v>44</v>
      </c>
      <c r="E31" s="2"/>
      <c r="F31" s="2"/>
      <c r="G31" s="2"/>
      <c r="H31" s="2" t="s">
        <v>18</v>
      </c>
      <c r="I31" s="2"/>
      <c r="J31" s="6">
        <v>1</v>
      </c>
      <c r="K31" s="6"/>
      <c r="L31" s="6">
        <f t="shared" si="0"/>
        <v>0</v>
      </c>
      <c r="M31" s="6">
        <f t="shared" si="1"/>
        <v>0</v>
      </c>
      <c r="N31" s="6"/>
      <c r="O31" s="6">
        <f t="shared" si="2"/>
        <v>0</v>
      </c>
    </row>
    <row r="32" spans="1:15" s="4" customFormat="1" ht="45" x14ac:dyDescent="0.25">
      <c r="A32" s="2">
        <v>29</v>
      </c>
      <c r="B32" s="2"/>
      <c r="C32" s="2" t="s">
        <v>16</v>
      </c>
      <c r="D32" s="2" t="s">
        <v>37</v>
      </c>
      <c r="E32" s="2"/>
      <c r="F32" s="2"/>
      <c r="G32" s="2"/>
      <c r="H32" s="2" t="s">
        <v>18</v>
      </c>
      <c r="I32" s="2"/>
      <c r="J32" s="6">
        <v>5</v>
      </c>
      <c r="K32" s="6"/>
      <c r="L32" s="6">
        <f t="shared" si="0"/>
        <v>0</v>
      </c>
      <c r="M32" s="6">
        <f t="shared" si="1"/>
        <v>0</v>
      </c>
      <c r="N32" s="6"/>
      <c r="O32" s="6">
        <f t="shared" si="2"/>
        <v>0</v>
      </c>
    </row>
    <row r="33" spans="1:15" s="4" customFormat="1" ht="60" x14ac:dyDescent="0.25">
      <c r="A33" s="2">
        <v>30</v>
      </c>
      <c r="B33" s="2"/>
      <c r="C33" s="2" t="s">
        <v>16</v>
      </c>
      <c r="D33" s="2" t="s">
        <v>40</v>
      </c>
      <c r="E33" s="2"/>
      <c r="F33" s="2"/>
      <c r="G33" s="2"/>
      <c r="H33" s="2" t="s">
        <v>18</v>
      </c>
      <c r="I33" s="2"/>
      <c r="J33" s="6">
        <v>1</v>
      </c>
      <c r="K33" s="6"/>
      <c r="L33" s="6">
        <f t="shared" si="0"/>
        <v>0</v>
      </c>
      <c r="M33" s="6">
        <f t="shared" si="1"/>
        <v>0</v>
      </c>
      <c r="N33" s="6"/>
      <c r="O33" s="6">
        <f t="shared" si="2"/>
        <v>0</v>
      </c>
    </row>
    <row r="34" spans="1:15" s="4" customFormat="1" ht="45" x14ac:dyDescent="0.25">
      <c r="A34" s="2">
        <v>31</v>
      </c>
      <c r="B34" s="2"/>
      <c r="C34" s="2" t="s">
        <v>16</v>
      </c>
      <c r="D34" s="2" t="s">
        <v>45</v>
      </c>
      <c r="E34" s="2"/>
      <c r="F34" s="2"/>
      <c r="G34" s="2"/>
      <c r="H34" s="2" t="s">
        <v>18</v>
      </c>
      <c r="I34" s="2"/>
      <c r="J34" s="6">
        <v>1</v>
      </c>
      <c r="K34" s="6"/>
      <c r="L34" s="6">
        <f t="shared" si="0"/>
        <v>0</v>
      </c>
      <c r="M34" s="6">
        <f t="shared" si="1"/>
        <v>0</v>
      </c>
      <c r="N34" s="6"/>
      <c r="O34" s="6">
        <f t="shared" si="2"/>
        <v>0</v>
      </c>
    </row>
    <row r="35" spans="1:15" s="4" customFormat="1" ht="75" x14ac:dyDescent="0.25">
      <c r="A35" s="2">
        <v>32</v>
      </c>
      <c r="B35" s="2"/>
      <c r="C35" s="2" t="s">
        <v>16</v>
      </c>
      <c r="D35" s="2" t="s">
        <v>46</v>
      </c>
      <c r="E35" s="2"/>
      <c r="F35" s="2"/>
      <c r="G35" s="2"/>
      <c r="H35" s="2" t="s">
        <v>18</v>
      </c>
      <c r="I35" s="2"/>
      <c r="J35" s="6">
        <v>1</v>
      </c>
      <c r="K35" s="6"/>
      <c r="L35" s="6">
        <f t="shared" si="0"/>
        <v>0</v>
      </c>
      <c r="M35" s="6">
        <f t="shared" si="1"/>
        <v>0</v>
      </c>
      <c r="N35" s="6"/>
      <c r="O35" s="6">
        <f t="shared" si="2"/>
        <v>0</v>
      </c>
    </row>
    <row r="36" spans="1:15" s="4" customFormat="1" ht="135" x14ac:dyDescent="0.25">
      <c r="A36" s="2">
        <v>33</v>
      </c>
      <c r="B36" s="2"/>
      <c r="C36" s="2" t="s">
        <v>16</v>
      </c>
      <c r="D36" s="2" t="s">
        <v>47</v>
      </c>
      <c r="E36" s="2"/>
      <c r="F36" s="2"/>
      <c r="G36" s="2"/>
      <c r="H36" s="2" t="s">
        <v>18</v>
      </c>
      <c r="I36" s="2"/>
      <c r="J36" s="6">
        <v>1</v>
      </c>
      <c r="K36" s="6"/>
      <c r="L36" s="6">
        <f t="shared" ref="L36:L67" si="3">K36*((100+N36)/100)</f>
        <v>0</v>
      </c>
      <c r="M36" s="6">
        <f t="shared" ref="M36:M67" si="4">J36*K36</f>
        <v>0</v>
      </c>
      <c r="N36" s="6"/>
      <c r="O36" s="6">
        <f t="shared" ref="O36:O67" si="5">J36*L36</f>
        <v>0</v>
      </c>
    </row>
    <row r="37" spans="1:15" s="4" customFormat="1" ht="30" x14ac:dyDescent="0.25">
      <c r="A37" s="2">
        <v>34</v>
      </c>
      <c r="B37" s="2"/>
      <c r="C37" s="2" t="s">
        <v>16</v>
      </c>
      <c r="D37" s="2" t="s">
        <v>48</v>
      </c>
      <c r="E37" s="2"/>
      <c r="F37" s="2"/>
      <c r="G37" s="2"/>
      <c r="H37" s="2" t="s">
        <v>18</v>
      </c>
      <c r="I37" s="2"/>
      <c r="J37" s="6">
        <v>1</v>
      </c>
      <c r="K37" s="6"/>
      <c r="L37" s="6">
        <f t="shared" si="3"/>
        <v>0</v>
      </c>
      <c r="M37" s="6">
        <f t="shared" si="4"/>
        <v>0</v>
      </c>
      <c r="N37" s="6"/>
      <c r="O37" s="6">
        <f t="shared" si="5"/>
        <v>0</v>
      </c>
    </row>
    <row r="38" spans="1:15" s="4" customFormat="1" ht="45" x14ac:dyDescent="0.25">
      <c r="A38" s="2">
        <v>35</v>
      </c>
      <c r="B38" s="2"/>
      <c r="C38" s="2" t="s">
        <v>16</v>
      </c>
      <c r="D38" s="2" t="s">
        <v>49</v>
      </c>
      <c r="E38" s="2"/>
      <c r="F38" s="2"/>
      <c r="G38" s="2"/>
      <c r="H38" s="2" t="s">
        <v>18</v>
      </c>
      <c r="I38" s="2"/>
      <c r="J38" s="6">
        <v>1</v>
      </c>
      <c r="K38" s="6"/>
      <c r="L38" s="6">
        <f t="shared" si="3"/>
        <v>0</v>
      </c>
      <c r="M38" s="6">
        <f t="shared" si="4"/>
        <v>0</v>
      </c>
      <c r="N38" s="6"/>
      <c r="O38" s="6">
        <f t="shared" si="5"/>
        <v>0</v>
      </c>
    </row>
    <row r="39" spans="1:15" s="4" customFormat="1" ht="30" x14ac:dyDescent="0.25">
      <c r="A39" s="2">
        <v>36</v>
      </c>
      <c r="B39" s="2"/>
      <c r="C39" s="2" t="s">
        <v>16</v>
      </c>
      <c r="D39" s="2" t="s">
        <v>50</v>
      </c>
      <c r="E39" s="2"/>
      <c r="F39" s="2"/>
      <c r="G39" s="2"/>
      <c r="H39" s="2" t="s">
        <v>18</v>
      </c>
      <c r="I39" s="2"/>
      <c r="J39" s="6">
        <v>4</v>
      </c>
      <c r="K39" s="6"/>
      <c r="L39" s="6">
        <f t="shared" si="3"/>
        <v>0</v>
      </c>
      <c r="M39" s="6">
        <f t="shared" si="4"/>
        <v>0</v>
      </c>
      <c r="N39" s="6"/>
      <c r="O39" s="6">
        <f t="shared" si="5"/>
        <v>0</v>
      </c>
    </row>
    <row r="40" spans="1:15" s="4" customFormat="1" ht="315" x14ac:dyDescent="0.25">
      <c r="A40" s="2">
        <v>37</v>
      </c>
      <c r="B40" s="2"/>
      <c r="C40" s="2" t="s">
        <v>16</v>
      </c>
      <c r="D40" s="2" t="s">
        <v>51</v>
      </c>
      <c r="E40" s="2"/>
      <c r="F40" s="2"/>
      <c r="G40" s="2"/>
      <c r="H40" s="2" t="s">
        <v>18</v>
      </c>
      <c r="I40" s="2"/>
      <c r="J40" s="6">
        <v>1</v>
      </c>
      <c r="K40" s="6"/>
      <c r="L40" s="6">
        <f t="shared" si="3"/>
        <v>0</v>
      </c>
      <c r="M40" s="6">
        <f t="shared" si="4"/>
        <v>0</v>
      </c>
      <c r="N40" s="6"/>
      <c r="O40" s="6">
        <f t="shared" si="5"/>
        <v>0</v>
      </c>
    </row>
    <row r="41" spans="1:15" s="4" customFormat="1" ht="30" x14ac:dyDescent="0.25">
      <c r="A41" s="2">
        <v>38</v>
      </c>
      <c r="B41" s="2"/>
      <c r="C41" s="2" t="s">
        <v>16</v>
      </c>
      <c r="D41" s="2" t="s">
        <v>43</v>
      </c>
      <c r="E41" s="2"/>
      <c r="F41" s="2"/>
      <c r="G41" s="2"/>
      <c r="H41" s="2" t="s">
        <v>18</v>
      </c>
      <c r="I41" s="2"/>
      <c r="J41" s="6">
        <v>1</v>
      </c>
      <c r="K41" s="6"/>
      <c r="L41" s="6">
        <f t="shared" si="3"/>
        <v>0</v>
      </c>
      <c r="M41" s="6">
        <f t="shared" si="4"/>
        <v>0</v>
      </c>
      <c r="N41" s="6"/>
      <c r="O41" s="6">
        <f t="shared" si="5"/>
        <v>0</v>
      </c>
    </row>
    <row r="42" spans="1:15" s="4" customFormat="1" ht="60" x14ac:dyDescent="0.25">
      <c r="A42" s="2">
        <v>39</v>
      </c>
      <c r="B42" s="2"/>
      <c r="C42" s="2" t="s">
        <v>16</v>
      </c>
      <c r="D42" s="2" t="s">
        <v>52</v>
      </c>
      <c r="E42" s="2"/>
      <c r="F42" s="2"/>
      <c r="G42" s="2"/>
      <c r="H42" s="2" t="s">
        <v>18</v>
      </c>
      <c r="I42" s="2"/>
      <c r="J42" s="6">
        <v>1</v>
      </c>
      <c r="K42" s="6"/>
      <c r="L42" s="6">
        <f t="shared" si="3"/>
        <v>0</v>
      </c>
      <c r="M42" s="6">
        <f t="shared" si="4"/>
        <v>0</v>
      </c>
      <c r="N42" s="6"/>
      <c r="O42" s="6">
        <f t="shared" si="5"/>
        <v>0</v>
      </c>
    </row>
    <row r="43" spans="1:15" s="4" customFormat="1" ht="60" x14ac:dyDescent="0.25">
      <c r="A43" s="2">
        <v>40</v>
      </c>
      <c r="B43" s="2"/>
      <c r="C43" s="2" t="s">
        <v>16</v>
      </c>
      <c r="D43" s="2" t="s">
        <v>53</v>
      </c>
      <c r="E43" s="2"/>
      <c r="F43" s="2"/>
      <c r="G43" s="2"/>
      <c r="H43" s="2" t="s">
        <v>18</v>
      </c>
      <c r="I43" s="2"/>
      <c r="J43" s="6">
        <v>3</v>
      </c>
      <c r="K43" s="6"/>
      <c r="L43" s="6">
        <f t="shared" si="3"/>
        <v>0</v>
      </c>
      <c r="M43" s="6">
        <f t="shared" si="4"/>
        <v>0</v>
      </c>
      <c r="N43" s="6"/>
      <c r="O43" s="6">
        <f t="shared" si="5"/>
        <v>0</v>
      </c>
    </row>
    <row r="44" spans="1:15" s="4" customFormat="1" ht="30" x14ac:dyDescent="0.25">
      <c r="A44" s="2">
        <v>41</v>
      </c>
      <c r="B44" s="2"/>
      <c r="C44" s="2" t="s">
        <v>16</v>
      </c>
      <c r="D44" s="2" t="s">
        <v>54</v>
      </c>
      <c r="E44" s="2"/>
      <c r="F44" s="2"/>
      <c r="G44" s="2"/>
      <c r="H44" s="2" t="s">
        <v>18</v>
      </c>
      <c r="I44" s="2"/>
      <c r="J44" s="6">
        <v>1</v>
      </c>
      <c r="K44" s="6"/>
      <c r="L44" s="6">
        <f t="shared" si="3"/>
        <v>0</v>
      </c>
      <c r="M44" s="6">
        <f t="shared" si="4"/>
        <v>0</v>
      </c>
      <c r="N44" s="6"/>
      <c r="O44" s="6">
        <f t="shared" si="5"/>
        <v>0</v>
      </c>
    </row>
    <row r="45" spans="1:15" s="4" customFormat="1" ht="30" x14ac:dyDescent="0.25">
      <c r="A45" s="2">
        <v>42</v>
      </c>
      <c r="B45" s="2"/>
      <c r="C45" s="2" t="s">
        <v>16</v>
      </c>
      <c r="D45" s="2" t="s">
        <v>55</v>
      </c>
      <c r="E45" s="2"/>
      <c r="F45" s="2"/>
      <c r="G45" s="2"/>
      <c r="H45" s="2" t="s">
        <v>18</v>
      </c>
      <c r="I45" s="2"/>
      <c r="J45" s="6">
        <v>1</v>
      </c>
      <c r="K45" s="6"/>
      <c r="L45" s="6">
        <f t="shared" si="3"/>
        <v>0</v>
      </c>
      <c r="M45" s="6">
        <f t="shared" si="4"/>
        <v>0</v>
      </c>
      <c r="N45" s="6"/>
      <c r="O45" s="6">
        <f t="shared" si="5"/>
        <v>0</v>
      </c>
    </row>
    <row r="46" spans="1:15" s="4" customFormat="1" ht="405" x14ac:dyDescent="0.25">
      <c r="A46" s="2">
        <v>43</v>
      </c>
      <c r="B46" s="2"/>
      <c r="C46" s="2" t="s">
        <v>16</v>
      </c>
      <c r="D46" s="2" t="s">
        <v>56</v>
      </c>
      <c r="E46" s="2"/>
      <c r="F46" s="2"/>
      <c r="G46" s="2"/>
      <c r="H46" s="2" t="s">
        <v>18</v>
      </c>
      <c r="I46" s="2"/>
      <c r="J46" s="6">
        <v>20</v>
      </c>
      <c r="K46" s="6"/>
      <c r="L46" s="6">
        <f t="shared" si="3"/>
        <v>0</v>
      </c>
      <c r="M46" s="6">
        <f t="shared" si="4"/>
        <v>0</v>
      </c>
      <c r="N46" s="6"/>
      <c r="O46" s="6">
        <f t="shared" si="5"/>
        <v>0</v>
      </c>
    </row>
    <row r="47" spans="1:15" s="4" customFormat="1" ht="30" x14ac:dyDescent="0.25">
      <c r="A47" s="2">
        <v>44</v>
      </c>
      <c r="B47" s="2"/>
      <c r="C47" s="2" t="s">
        <v>16</v>
      </c>
      <c r="D47" s="2" t="s">
        <v>57</v>
      </c>
      <c r="E47" s="2"/>
      <c r="F47" s="2"/>
      <c r="G47" s="2"/>
      <c r="H47" s="2" t="s">
        <v>18</v>
      </c>
      <c r="I47" s="2"/>
      <c r="J47" s="6">
        <v>80</v>
      </c>
      <c r="K47" s="6"/>
      <c r="L47" s="6">
        <f t="shared" si="3"/>
        <v>0</v>
      </c>
      <c r="M47" s="6">
        <f t="shared" si="4"/>
        <v>0</v>
      </c>
      <c r="N47" s="6"/>
      <c r="O47" s="6">
        <f t="shared" si="5"/>
        <v>0</v>
      </c>
    </row>
    <row r="48" spans="1:15" s="4" customFormat="1" ht="30" x14ac:dyDescent="0.25">
      <c r="A48" s="2">
        <v>45</v>
      </c>
      <c r="B48" s="2"/>
      <c r="C48" s="2" t="s">
        <v>16</v>
      </c>
      <c r="D48" s="2" t="s">
        <v>58</v>
      </c>
      <c r="E48" s="2"/>
      <c r="F48" s="2"/>
      <c r="G48" s="2"/>
      <c r="H48" s="2" t="s">
        <v>18</v>
      </c>
      <c r="I48" s="2"/>
      <c r="J48" s="6">
        <v>20</v>
      </c>
      <c r="K48" s="6"/>
      <c r="L48" s="6">
        <f t="shared" si="3"/>
        <v>0</v>
      </c>
      <c r="M48" s="6">
        <f t="shared" si="4"/>
        <v>0</v>
      </c>
      <c r="N48" s="6"/>
      <c r="O48" s="6">
        <f t="shared" si="5"/>
        <v>0</v>
      </c>
    </row>
    <row r="49" spans="1:15" s="4" customFormat="1" ht="30" x14ac:dyDescent="0.25">
      <c r="A49" s="2">
        <v>46</v>
      </c>
      <c r="B49" s="2"/>
      <c r="C49" s="2" t="s">
        <v>16</v>
      </c>
      <c r="D49" s="2" t="s">
        <v>59</v>
      </c>
      <c r="E49" s="2"/>
      <c r="F49" s="2"/>
      <c r="G49" s="2"/>
      <c r="H49" s="2" t="s">
        <v>18</v>
      </c>
      <c r="I49" s="2"/>
      <c r="J49" s="6">
        <v>1</v>
      </c>
      <c r="K49" s="6"/>
      <c r="L49" s="6">
        <f t="shared" si="3"/>
        <v>0</v>
      </c>
      <c r="M49" s="6">
        <f t="shared" si="4"/>
        <v>0</v>
      </c>
      <c r="N49" s="6"/>
      <c r="O49" s="6">
        <f t="shared" si="5"/>
        <v>0</v>
      </c>
    </row>
    <row r="50" spans="1:15" s="4" customFormat="1" ht="255" x14ac:dyDescent="0.25">
      <c r="A50" s="2">
        <v>47</v>
      </c>
      <c r="B50" s="2"/>
      <c r="C50" s="2" t="s">
        <v>16</v>
      </c>
      <c r="D50" s="2" t="s">
        <v>60</v>
      </c>
      <c r="E50" s="2"/>
      <c r="F50" s="2"/>
      <c r="G50" s="2"/>
      <c r="H50" s="2" t="s">
        <v>18</v>
      </c>
      <c r="I50" s="2"/>
      <c r="J50" s="6">
        <v>20</v>
      </c>
      <c r="K50" s="6"/>
      <c r="L50" s="6">
        <f t="shared" si="3"/>
        <v>0</v>
      </c>
      <c r="M50" s="6">
        <f t="shared" si="4"/>
        <v>0</v>
      </c>
      <c r="N50" s="6"/>
      <c r="O50" s="6">
        <f t="shared" si="5"/>
        <v>0</v>
      </c>
    </row>
    <row r="51" spans="1:15" s="4" customFormat="1" ht="30" x14ac:dyDescent="0.25">
      <c r="A51" s="2">
        <v>48</v>
      </c>
      <c r="B51" s="2"/>
      <c r="C51" s="2" t="s">
        <v>16</v>
      </c>
      <c r="D51" s="2" t="s">
        <v>57</v>
      </c>
      <c r="E51" s="2"/>
      <c r="F51" s="2"/>
      <c r="G51" s="2"/>
      <c r="H51" s="2" t="s">
        <v>18</v>
      </c>
      <c r="I51" s="2"/>
      <c r="J51" s="6">
        <v>60</v>
      </c>
      <c r="K51" s="6"/>
      <c r="L51" s="6">
        <f t="shared" si="3"/>
        <v>0</v>
      </c>
      <c r="M51" s="6">
        <f t="shared" si="4"/>
        <v>0</v>
      </c>
      <c r="N51" s="6"/>
      <c r="O51" s="6">
        <f t="shared" si="5"/>
        <v>0</v>
      </c>
    </row>
    <row r="52" spans="1:15" s="4" customFormat="1" ht="30" x14ac:dyDescent="0.25">
      <c r="A52" s="2">
        <v>49</v>
      </c>
      <c r="B52" s="2"/>
      <c r="C52" s="2" t="s">
        <v>16</v>
      </c>
      <c r="D52" s="2" t="s">
        <v>58</v>
      </c>
      <c r="E52" s="2"/>
      <c r="F52" s="2"/>
      <c r="G52" s="2"/>
      <c r="H52" s="2" t="s">
        <v>18</v>
      </c>
      <c r="I52" s="2"/>
      <c r="J52" s="6">
        <v>20</v>
      </c>
      <c r="K52" s="6"/>
      <c r="L52" s="6">
        <f t="shared" si="3"/>
        <v>0</v>
      </c>
      <c r="M52" s="6">
        <f t="shared" si="4"/>
        <v>0</v>
      </c>
      <c r="N52" s="6"/>
      <c r="O52" s="6">
        <f t="shared" si="5"/>
        <v>0</v>
      </c>
    </row>
    <row r="53" spans="1:15" s="4" customFormat="1" ht="30" x14ac:dyDescent="0.25">
      <c r="A53" s="2">
        <v>50</v>
      </c>
      <c r="B53" s="2"/>
      <c r="C53" s="2" t="s">
        <v>16</v>
      </c>
      <c r="D53" s="2" t="s">
        <v>59</v>
      </c>
      <c r="E53" s="2"/>
      <c r="F53" s="2"/>
      <c r="G53" s="2"/>
      <c r="H53" s="2" t="s">
        <v>18</v>
      </c>
      <c r="I53" s="2"/>
      <c r="J53" s="6">
        <v>1</v>
      </c>
      <c r="K53" s="6"/>
      <c r="L53" s="6">
        <f t="shared" si="3"/>
        <v>0</v>
      </c>
      <c r="M53" s="6">
        <f t="shared" si="4"/>
        <v>0</v>
      </c>
      <c r="N53" s="6"/>
      <c r="O53" s="6">
        <f t="shared" si="5"/>
        <v>0</v>
      </c>
    </row>
    <row r="54" spans="1:15" s="4" customFormat="1" ht="285" x14ac:dyDescent="0.25">
      <c r="A54" s="2">
        <v>51</v>
      </c>
      <c r="B54" s="2"/>
      <c r="C54" s="2" t="s">
        <v>16</v>
      </c>
      <c r="D54" s="2" t="s">
        <v>61</v>
      </c>
      <c r="E54" s="2"/>
      <c r="F54" s="2"/>
      <c r="G54" s="2"/>
      <c r="H54" s="2" t="s">
        <v>18</v>
      </c>
      <c r="I54" s="2"/>
      <c r="J54" s="6">
        <v>15</v>
      </c>
      <c r="K54" s="6"/>
      <c r="L54" s="6">
        <f t="shared" si="3"/>
        <v>0</v>
      </c>
      <c r="M54" s="6">
        <f t="shared" si="4"/>
        <v>0</v>
      </c>
      <c r="N54" s="6"/>
      <c r="O54" s="6">
        <f t="shared" si="5"/>
        <v>0</v>
      </c>
    </row>
    <row r="55" spans="1:15" s="4" customFormat="1" ht="30" x14ac:dyDescent="0.25">
      <c r="A55" s="2">
        <v>52</v>
      </c>
      <c r="B55" s="2"/>
      <c r="C55" s="2" t="s">
        <v>16</v>
      </c>
      <c r="D55" s="2" t="s">
        <v>58</v>
      </c>
      <c r="E55" s="2"/>
      <c r="F55" s="2"/>
      <c r="G55" s="2"/>
      <c r="H55" s="2" t="s">
        <v>18</v>
      </c>
      <c r="I55" s="2"/>
      <c r="J55" s="6">
        <v>15</v>
      </c>
      <c r="K55" s="6"/>
      <c r="L55" s="6">
        <f t="shared" si="3"/>
        <v>0</v>
      </c>
      <c r="M55" s="6">
        <f t="shared" si="4"/>
        <v>0</v>
      </c>
      <c r="N55" s="6"/>
      <c r="O55" s="6">
        <f t="shared" si="5"/>
        <v>0</v>
      </c>
    </row>
    <row r="56" spans="1:15" s="4" customFormat="1" ht="30" x14ac:dyDescent="0.25">
      <c r="A56" s="2">
        <v>53</v>
      </c>
      <c r="B56" s="2"/>
      <c r="C56" s="2" t="s">
        <v>16</v>
      </c>
      <c r="D56" s="2" t="s">
        <v>57</v>
      </c>
      <c r="E56" s="2"/>
      <c r="F56" s="2"/>
      <c r="G56" s="2"/>
      <c r="H56" s="2" t="s">
        <v>18</v>
      </c>
      <c r="I56" s="2"/>
      <c r="J56" s="6">
        <v>45</v>
      </c>
      <c r="K56" s="6"/>
      <c r="L56" s="6">
        <f t="shared" si="3"/>
        <v>0</v>
      </c>
      <c r="M56" s="6">
        <f t="shared" si="4"/>
        <v>0</v>
      </c>
      <c r="N56" s="6"/>
      <c r="O56" s="6">
        <f t="shared" si="5"/>
        <v>0</v>
      </c>
    </row>
    <row r="57" spans="1:15" s="4" customFormat="1" ht="30" x14ac:dyDescent="0.25">
      <c r="A57" s="2">
        <v>54</v>
      </c>
      <c r="B57" s="2"/>
      <c r="C57" s="2" t="s">
        <v>16</v>
      </c>
      <c r="D57" s="2" t="s">
        <v>59</v>
      </c>
      <c r="E57" s="2"/>
      <c r="F57" s="2"/>
      <c r="G57" s="2"/>
      <c r="H57" s="2" t="s">
        <v>18</v>
      </c>
      <c r="I57" s="2"/>
      <c r="J57" s="6">
        <v>5</v>
      </c>
      <c r="K57" s="6"/>
      <c r="L57" s="6">
        <f t="shared" si="3"/>
        <v>0</v>
      </c>
      <c r="M57" s="6">
        <f t="shared" si="4"/>
        <v>0</v>
      </c>
      <c r="N57" s="6"/>
      <c r="O57" s="6">
        <f t="shared" si="5"/>
        <v>0</v>
      </c>
    </row>
    <row r="58" spans="1:15" s="4" customFormat="1" ht="330" x14ac:dyDescent="0.25">
      <c r="A58" s="2">
        <v>55</v>
      </c>
      <c r="B58" s="2"/>
      <c r="C58" s="2" t="s">
        <v>16</v>
      </c>
      <c r="D58" s="2" t="s">
        <v>62</v>
      </c>
      <c r="E58" s="2"/>
      <c r="F58" s="2"/>
      <c r="G58" s="2"/>
      <c r="H58" s="2" t="s">
        <v>18</v>
      </c>
      <c r="I58" s="2"/>
      <c r="J58" s="6">
        <v>1</v>
      </c>
      <c r="K58" s="6"/>
      <c r="L58" s="6">
        <f t="shared" si="3"/>
        <v>0</v>
      </c>
      <c r="M58" s="6">
        <f t="shared" si="4"/>
        <v>0</v>
      </c>
      <c r="N58" s="6"/>
      <c r="O58" s="6">
        <f t="shared" si="5"/>
        <v>0</v>
      </c>
    </row>
    <row r="59" spans="1:15" s="4" customFormat="1" ht="30" x14ac:dyDescent="0.25">
      <c r="A59" s="2">
        <v>56</v>
      </c>
      <c r="B59" s="2"/>
      <c r="C59" s="2" t="s">
        <v>16</v>
      </c>
      <c r="D59" s="2" t="s">
        <v>63</v>
      </c>
      <c r="E59" s="2"/>
      <c r="F59" s="2"/>
      <c r="G59" s="2"/>
      <c r="H59" s="2" t="s">
        <v>18</v>
      </c>
      <c r="I59" s="2"/>
      <c r="J59" s="6">
        <v>6</v>
      </c>
      <c r="K59" s="6"/>
      <c r="L59" s="6">
        <f t="shared" si="3"/>
        <v>0</v>
      </c>
      <c r="M59" s="6">
        <f t="shared" si="4"/>
        <v>0</v>
      </c>
      <c r="N59" s="6"/>
      <c r="O59" s="6">
        <f t="shared" si="5"/>
        <v>0</v>
      </c>
    </row>
    <row r="60" spans="1:15" s="4" customFormat="1" ht="45" x14ac:dyDescent="0.25">
      <c r="A60" s="2">
        <v>57</v>
      </c>
      <c r="B60" s="2"/>
      <c r="C60" s="2" t="s">
        <v>16</v>
      </c>
      <c r="D60" s="2" t="s">
        <v>64</v>
      </c>
      <c r="E60" s="2"/>
      <c r="F60" s="2"/>
      <c r="G60" s="2"/>
      <c r="H60" s="2" t="s">
        <v>18</v>
      </c>
      <c r="I60" s="2"/>
      <c r="J60" s="6">
        <v>1</v>
      </c>
      <c r="K60" s="6"/>
      <c r="L60" s="6">
        <f t="shared" si="3"/>
        <v>0</v>
      </c>
      <c r="M60" s="6">
        <f t="shared" si="4"/>
        <v>0</v>
      </c>
      <c r="N60" s="6"/>
      <c r="O60" s="6">
        <f t="shared" si="5"/>
        <v>0</v>
      </c>
    </row>
    <row r="61" spans="1:15" s="4" customFormat="1" ht="30" x14ac:dyDescent="0.25">
      <c r="A61" s="2">
        <v>58</v>
      </c>
      <c r="B61" s="2"/>
      <c r="C61" s="2" t="s">
        <v>16</v>
      </c>
      <c r="D61" s="2" t="s">
        <v>65</v>
      </c>
      <c r="E61" s="2"/>
      <c r="F61" s="2"/>
      <c r="G61" s="2"/>
      <c r="H61" s="2" t="s">
        <v>18</v>
      </c>
      <c r="I61" s="2"/>
      <c r="J61" s="6">
        <v>1</v>
      </c>
      <c r="K61" s="6"/>
      <c r="L61" s="6">
        <f t="shared" si="3"/>
        <v>0</v>
      </c>
      <c r="M61" s="6">
        <f t="shared" si="4"/>
        <v>0</v>
      </c>
      <c r="N61" s="6"/>
      <c r="O61" s="6">
        <f t="shared" si="5"/>
        <v>0</v>
      </c>
    </row>
    <row r="62" spans="1:15" s="4" customFormat="1" ht="45" x14ac:dyDescent="0.25">
      <c r="A62" s="2">
        <v>59</v>
      </c>
      <c r="B62" s="2"/>
      <c r="C62" s="2" t="s">
        <v>16</v>
      </c>
      <c r="D62" s="2" t="s">
        <v>66</v>
      </c>
      <c r="E62" s="2"/>
      <c r="F62" s="2"/>
      <c r="G62" s="2"/>
      <c r="H62" s="2" t="s">
        <v>18</v>
      </c>
      <c r="I62" s="2"/>
      <c r="J62" s="6">
        <v>1</v>
      </c>
      <c r="K62" s="6"/>
      <c r="L62" s="6">
        <f t="shared" si="3"/>
        <v>0</v>
      </c>
      <c r="M62" s="6">
        <f t="shared" si="4"/>
        <v>0</v>
      </c>
      <c r="N62" s="6"/>
      <c r="O62" s="6">
        <f t="shared" si="5"/>
        <v>0</v>
      </c>
    </row>
    <row r="63" spans="1:15" s="4" customFormat="1" ht="409.5" x14ac:dyDescent="0.25">
      <c r="A63" s="2">
        <v>60</v>
      </c>
      <c r="B63" s="2"/>
      <c r="C63" s="2" t="s">
        <v>16</v>
      </c>
      <c r="D63" s="2" t="s">
        <v>67</v>
      </c>
      <c r="E63" s="2"/>
      <c r="F63" s="2"/>
      <c r="G63" s="2"/>
      <c r="H63" s="2" t="s">
        <v>18</v>
      </c>
      <c r="I63" s="2"/>
      <c r="J63" s="6">
        <v>5</v>
      </c>
      <c r="K63" s="6"/>
      <c r="L63" s="6">
        <f t="shared" si="3"/>
        <v>0</v>
      </c>
      <c r="M63" s="6">
        <f t="shared" si="4"/>
        <v>0</v>
      </c>
      <c r="N63" s="6"/>
      <c r="O63" s="6">
        <f t="shared" si="5"/>
        <v>0</v>
      </c>
    </row>
    <row r="64" spans="1:15" s="4" customFormat="1" ht="409.5" x14ac:dyDescent="0.25">
      <c r="A64" s="2">
        <v>61</v>
      </c>
      <c r="B64" s="2"/>
      <c r="C64" s="2" t="s">
        <v>16</v>
      </c>
      <c r="D64" s="2" t="s">
        <v>68</v>
      </c>
      <c r="E64" s="2"/>
      <c r="F64" s="2"/>
      <c r="G64" s="2"/>
      <c r="H64" s="2" t="s">
        <v>18</v>
      </c>
      <c r="I64" s="2"/>
      <c r="J64" s="6">
        <v>15</v>
      </c>
      <c r="K64" s="6"/>
      <c r="L64" s="6">
        <f t="shared" si="3"/>
        <v>0</v>
      </c>
      <c r="M64" s="6">
        <f t="shared" si="4"/>
        <v>0</v>
      </c>
      <c r="N64" s="6"/>
      <c r="O64" s="6">
        <f t="shared" si="5"/>
        <v>0</v>
      </c>
    </row>
    <row r="65" spans="1:15" s="4" customFormat="1" ht="30" x14ac:dyDescent="0.25">
      <c r="A65" s="2">
        <v>62</v>
      </c>
      <c r="B65" s="2"/>
      <c r="C65" s="2" t="s">
        <v>16</v>
      </c>
      <c r="D65" s="2" t="s">
        <v>69</v>
      </c>
      <c r="E65" s="2"/>
      <c r="F65" s="2"/>
      <c r="G65" s="2"/>
      <c r="H65" s="2" t="s">
        <v>18</v>
      </c>
      <c r="I65" s="2"/>
      <c r="J65" s="6">
        <v>60</v>
      </c>
      <c r="K65" s="6"/>
      <c r="L65" s="6">
        <f t="shared" si="3"/>
        <v>0</v>
      </c>
      <c r="M65" s="6">
        <f t="shared" si="4"/>
        <v>0</v>
      </c>
      <c r="N65" s="6"/>
      <c r="O65" s="6">
        <f t="shared" si="5"/>
        <v>0</v>
      </c>
    </row>
    <row r="66" spans="1:15" s="4" customFormat="1" ht="30" x14ac:dyDescent="0.25">
      <c r="A66" s="2">
        <v>63</v>
      </c>
      <c r="B66" s="2"/>
      <c r="C66" s="2" t="s">
        <v>16</v>
      </c>
      <c r="D66" s="2" t="s">
        <v>70</v>
      </c>
      <c r="E66" s="2"/>
      <c r="F66" s="2"/>
      <c r="G66" s="2"/>
      <c r="H66" s="2" t="s">
        <v>18</v>
      </c>
      <c r="I66" s="2"/>
      <c r="J66" s="6">
        <v>30</v>
      </c>
      <c r="K66" s="6"/>
      <c r="L66" s="6">
        <f t="shared" si="3"/>
        <v>0</v>
      </c>
      <c r="M66" s="6">
        <f t="shared" si="4"/>
        <v>0</v>
      </c>
      <c r="N66" s="6"/>
      <c r="O66" s="6">
        <f t="shared" si="5"/>
        <v>0</v>
      </c>
    </row>
    <row r="67" spans="1:15" s="4" customFormat="1" ht="300" x14ac:dyDescent="0.25">
      <c r="A67" s="2">
        <v>64</v>
      </c>
      <c r="B67" s="2"/>
      <c r="C67" s="2" t="s">
        <v>16</v>
      </c>
      <c r="D67" s="2" t="s">
        <v>71</v>
      </c>
      <c r="E67" s="2"/>
      <c r="F67" s="2"/>
      <c r="G67" s="2"/>
      <c r="H67" s="2" t="s">
        <v>18</v>
      </c>
      <c r="I67" s="2"/>
      <c r="J67" s="6">
        <v>20</v>
      </c>
      <c r="K67" s="6"/>
      <c r="L67" s="6">
        <f t="shared" si="3"/>
        <v>0</v>
      </c>
      <c r="M67" s="6">
        <f t="shared" si="4"/>
        <v>0</v>
      </c>
      <c r="N67" s="6"/>
      <c r="O67" s="6">
        <f t="shared" si="5"/>
        <v>0</v>
      </c>
    </row>
    <row r="68" spans="1:15" s="4" customFormat="1" ht="30" x14ac:dyDescent="0.25">
      <c r="A68" s="2">
        <v>65</v>
      </c>
      <c r="B68" s="2"/>
      <c r="C68" s="2" t="s">
        <v>16</v>
      </c>
      <c r="D68" s="2" t="s">
        <v>72</v>
      </c>
      <c r="E68" s="2"/>
      <c r="F68" s="2"/>
      <c r="G68" s="2"/>
      <c r="H68" s="2" t="s">
        <v>18</v>
      </c>
      <c r="I68" s="2"/>
      <c r="J68" s="6">
        <v>60</v>
      </c>
      <c r="K68" s="6"/>
      <c r="L68" s="6">
        <f t="shared" ref="L68:L99" si="6">K68*((100+N68)/100)</f>
        <v>0</v>
      </c>
      <c r="M68" s="6">
        <f t="shared" ref="M68:M94" si="7">J68*K68</f>
        <v>0</v>
      </c>
      <c r="N68" s="6"/>
      <c r="O68" s="6">
        <f t="shared" ref="O68:O94" si="8">J68*L68</f>
        <v>0</v>
      </c>
    </row>
    <row r="69" spans="1:15" s="4" customFormat="1" ht="360" x14ac:dyDescent="0.25">
      <c r="A69" s="2">
        <v>66</v>
      </c>
      <c r="B69" s="2"/>
      <c r="C69" s="2" t="s">
        <v>16</v>
      </c>
      <c r="D69" s="2" t="s">
        <v>73</v>
      </c>
      <c r="E69" s="2"/>
      <c r="F69" s="2"/>
      <c r="G69" s="2"/>
      <c r="H69" s="2" t="s">
        <v>18</v>
      </c>
      <c r="I69" s="2"/>
      <c r="J69" s="6">
        <v>30</v>
      </c>
      <c r="K69" s="6"/>
      <c r="L69" s="6">
        <f t="shared" si="6"/>
        <v>0</v>
      </c>
      <c r="M69" s="6">
        <f t="shared" si="7"/>
        <v>0</v>
      </c>
      <c r="N69" s="6"/>
      <c r="O69" s="6">
        <f t="shared" si="8"/>
        <v>0</v>
      </c>
    </row>
    <row r="70" spans="1:15" s="4" customFormat="1" ht="330" x14ac:dyDescent="0.25">
      <c r="A70" s="2">
        <v>67</v>
      </c>
      <c r="B70" s="2"/>
      <c r="C70" s="2" t="s">
        <v>16</v>
      </c>
      <c r="D70" s="2" t="s">
        <v>74</v>
      </c>
      <c r="E70" s="2"/>
      <c r="F70" s="2"/>
      <c r="G70" s="2"/>
      <c r="H70" s="2" t="s">
        <v>18</v>
      </c>
      <c r="I70" s="2"/>
      <c r="J70" s="6">
        <v>10</v>
      </c>
      <c r="K70" s="6"/>
      <c r="L70" s="6">
        <f t="shared" si="6"/>
        <v>0</v>
      </c>
      <c r="M70" s="6">
        <f t="shared" si="7"/>
        <v>0</v>
      </c>
      <c r="N70" s="6"/>
      <c r="O70" s="6">
        <f t="shared" si="8"/>
        <v>0</v>
      </c>
    </row>
    <row r="71" spans="1:15" s="4" customFormat="1" ht="30" x14ac:dyDescent="0.25">
      <c r="A71" s="2">
        <v>68</v>
      </c>
      <c r="B71" s="2"/>
      <c r="C71" s="2" t="s">
        <v>16</v>
      </c>
      <c r="D71" s="2" t="s">
        <v>75</v>
      </c>
      <c r="E71" s="2"/>
      <c r="F71" s="2"/>
      <c r="G71" s="2"/>
      <c r="H71" s="2" t="s">
        <v>18</v>
      </c>
      <c r="I71" s="2"/>
      <c r="J71" s="6">
        <v>100</v>
      </c>
      <c r="K71" s="6"/>
      <c r="L71" s="6">
        <f t="shared" si="6"/>
        <v>0</v>
      </c>
      <c r="M71" s="6">
        <f t="shared" si="7"/>
        <v>0</v>
      </c>
      <c r="N71" s="6"/>
      <c r="O71" s="6">
        <f t="shared" si="8"/>
        <v>0</v>
      </c>
    </row>
    <row r="72" spans="1:15" s="4" customFormat="1" ht="30" x14ac:dyDescent="0.25">
      <c r="A72" s="2">
        <v>69</v>
      </c>
      <c r="B72" s="2"/>
      <c r="C72" s="2" t="s">
        <v>16</v>
      </c>
      <c r="D72" s="2" t="s">
        <v>76</v>
      </c>
      <c r="E72" s="2"/>
      <c r="F72" s="2"/>
      <c r="G72" s="2"/>
      <c r="H72" s="2" t="s">
        <v>18</v>
      </c>
      <c r="I72" s="2"/>
      <c r="J72" s="6">
        <v>40</v>
      </c>
      <c r="K72" s="6"/>
      <c r="L72" s="6">
        <f t="shared" si="6"/>
        <v>0</v>
      </c>
      <c r="M72" s="6">
        <f t="shared" si="7"/>
        <v>0</v>
      </c>
      <c r="N72" s="6"/>
      <c r="O72" s="6">
        <f t="shared" si="8"/>
        <v>0</v>
      </c>
    </row>
    <row r="73" spans="1:15" s="4" customFormat="1" ht="195" x14ac:dyDescent="0.25">
      <c r="A73" s="2">
        <v>70</v>
      </c>
      <c r="B73" s="2"/>
      <c r="C73" s="2" t="s">
        <v>16</v>
      </c>
      <c r="D73" s="2" t="s">
        <v>77</v>
      </c>
      <c r="E73" s="2"/>
      <c r="F73" s="2"/>
      <c r="G73" s="2"/>
      <c r="H73" s="2" t="s">
        <v>18</v>
      </c>
      <c r="I73" s="2"/>
      <c r="J73" s="6">
        <v>1</v>
      </c>
      <c r="K73" s="6"/>
      <c r="L73" s="6">
        <f t="shared" si="6"/>
        <v>0</v>
      </c>
      <c r="M73" s="6">
        <f t="shared" si="7"/>
        <v>0</v>
      </c>
      <c r="N73" s="6"/>
      <c r="O73" s="6">
        <f t="shared" si="8"/>
        <v>0</v>
      </c>
    </row>
    <row r="74" spans="1:15" s="4" customFormat="1" ht="60" x14ac:dyDescent="0.25">
      <c r="A74" s="2">
        <v>71</v>
      </c>
      <c r="B74" s="2"/>
      <c r="C74" s="2" t="s">
        <v>16</v>
      </c>
      <c r="D74" s="2" t="s">
        <v>78</v>
      </c>
      <c r="E74" s="2"/>
      <c r="F74" s="2"/>
      <c r="G74" s="2"/>
      <c r="H74" s="2" t="s">
        <v>18</v>
      </c>
      <c r="I74" s="2"/>
      <c r="J74" s="6">
        <v>3</v>
      </c>
      <c r="K74" s="6"/>
      <c r="L74" s="6">
        <f t="shared" si="6"/>
        <v>0</v>
      </c>
      <c r="M74" s="6">
        <f t="shared" si="7"/>
        <v>0</v>
      </c>
      <c r="N74" s="6"/>
      <c r="O74" s="6">
        <f t="shared" si="8"/>
        <v>0</v>
      </c>
    </row>
    <row r="75" spans="1:15" s="4" customFormat="1" ht="30" x14ac:dyDescent="0.25">
      <c r="A75" s="2">
        <v>72</v>
      </c>
      <c r="B75" s="2"/>
      <c r="C75" s="2" t="s">
        <v>16</v>
      </c>
      <c r="D75" s="2" t="s">
        <v>79</v>
      </c>
      <c r="E75" s="2"/>
      <c r="F75" s="2"/>
      <c r="G75" s="2"/>
      <c r="H75" s="2" t="s">
        <v>18</v>
      </c>
      <c r="I75" s="2"/>
      <c r="J75" s="6">
        <v>3</v>
      </c>
      <c r="K75" s="6"/>
      <c r="L75" s="6">
        <f t="shared" si="6"/>
        <v>0</v>
      </c>
      <c r="M75" s="6">
        <f t="shared" si="7"/>
        <v>0</v>
      </c>
      <c r="N75" s="6"/>
      <c r="O75" s="6">
        <f t="shared" si="8"/>
        <v>0</v>
      </c>
    </row>
    <row r="76" spans="1:15" s="4" customFormat="1" ht="30" x14ac:dyDescent="0.25">
      <c r="A76" s="2">
        <v>73</v>
      </c>
      <c r="B76" s="2"/>
      <c r="C76" s="2" t="s">
        <v>16</v>
      </c>
      <c r="D76" s="2" t="s">
        <v>80</v>
      </c>
      <c r="E76" s="2"/>
      <c r="F76" s="2"/>
      <c r="G76" s="2"/>
      <c r="H76" s="2" t="s">
        <v>18</v>
      </c>
      <c r="I76" s="2"/>
      <c r="J76" s="6">
        <v>2</v>
      </c>
      <c r="K76" s="6"/>
      <c r="L76" s="6">
        <f t="shared" si="6"/>
        <v>0</v>
      </c>
      <c r="M76" s="6">
        <f t="shared" si="7"/>
        <v>0</v>
      </c>
      <c r="N76" s="6"/>
      <c r="O76" s="6">
        <f t="shared" si="8"/>
        <v>0</v>
      </c>
    </row>
    <row r="77" spans="1:15" s="4" customFormat="1" ht="120" x14ac:dyDescent="0.25">
      <c r="A77" s="2">
        <v>74</v>
      </c>
      <c r="B77" s="2"/>
      <c r="C77" s="2" t="s">
        <v>16</v>
      </c>
      <c r="D77" s="2" t="s">
        <v>81</v>
      </c>
      <c r="E77" s="2"/>
      <c r="F77" s="2"/>
      <c r="G77" s="2"/>
      <c r="H77" s="2" t="s">
        <v>18</v>
      </c>
      <c r="I77" s="2"/>
      <c r="J77" s="6">
        <v>20</v>
      </c>
      <c r="K77" s="6"/>
      <c r="L77" s="6">
        <f t="shared" si="6"/>
        <v>0</v>
      </c>
      <c r="M77" s="6">
        <f t="shared" si="7"/>
        <v>0</v>
      </c>
      <c r="N77" s="6"/>
      <c r="O77" s="6">
        <f t="shared" si="8"/>
        <v>0</v>
      </c>
    </row>
    <row r="78" spans="1:15" s="4" customFormat="1" ht="120" x14ac:dyDescent="0.25">
      <c r="A78" s="2">
        <v>75</v>
      </c>
      <c r="B78" s="2"/>
      <c r="C78" s="2" t="s">
        <v>16</v>
      </c>
      <c r="D78" s="2" t="s">
        <v>82</v>
      </c>
      <c r="E78" s="2"/>
      <c r="F78" s="2"/>
      <c r="G78" s="2"/>
      <c r="H78" s="2" t="s">
        <v>18</v>
      </c>
      <c r="I78" s="2"/>
      <c r="J78" s="6">
        <v>20</v>
      </c>
      <c r="K78" s="6"/>
      <c r="L78" s="6">
        <f t="shared" si="6"/>
        <v>0</v>
      </c>
      <c r="M78" s="6">
        <f t="shared" si="7"/>
        <v>0</v>
      </c>
      <c r="N78" s="6"/>
      <c r="O78" s="6">
        <f t="shared" si="8"/>
        <v>0</v>
      </c>
    </row>
    <row r="79" spans="1:15" s="4" customFormat="1" ht="45" x14ac:dyDescent="0.25">
      <c r="A79" s="2">
        <v>76</v>
      </c>
      <c r="B79" s="2"/>
      <c r="C79" s="2" t="s">
        <v>16</v>
      </c>
      <c r="D79" s="2" t="s">
        <v>83</v>
      </c>
      <c r="E79" s="2"/>
      <c r="F79" s="2"/>
      <c r="G79" s="2"/>
      <c r="H79" s="2" t="s">
        <v>18</v>
      </c>
      <c r="I79" s="2"/>
      <c r="J79" s="6">
        <v>20</v>
      </c>
      <c r="K79" s="6"/>
      <c r="L79" s="6">
        <f t="shared" si="6"/>
        <v>0</v>
      </c>
      <c r="M79" s="6">
        <f t="shared" si="7"/>
        <v>0</v>
      </c>
      <c r="N79" s="6"/>
      <c r="O79" s="6">
        <f t="shared" si="8"/>
        <v>0</v>
      </c>
    </row>
    <row r="80" spans="1:15" s="4" customFormat="1" ht="30" x14ac:dyDescent="0.25">
      <c r="A80" s="2">
        <v>77</v>
      </c>
      <c r="B80" s="2"/>
      <c r="C80" s="2" t="s">
        <v>16</v>
      </c>
      <c r="D80" s="2" t="s">
        <v>84</v>
      </c>
      <c r="E80" s="2"/>
      <c r="F80" s="2"/>
      <c r="G80" s="2"/>
      <c r="H80" s="2" t="s">
        <v>18</v>
      </c>
      <c r="I80" s="2"/>
      <c r="J80" s="6">
        <v>10</v>
      </c>
      <c r="K80" s="6"/>
      <c r="L80" s="6">
        <f t="shared" si="6"/>
        <v>0</v>
      </c>
      <c r="M80" s="6">
        <f t="shared" si="7"/>
        <v>0</v>
      </c>
      <c r="N80" s="6"/>
      <c r="O80" s="6">
        <f t="shared" si="8"/>
        <v>0</v>
      </c>
    </row>
    <row r="81" spans="1:16" s="4" customFormat="1" ht="345" x14ac:dyDescent="0.25">
      <c r="A81" s="2">
        <v>78</v>
      </c>
      <c r="B81" s="2"/>
      <c r="C81" s="2" t="s">
        <v>16</v>
      </c>
      <c r="D81" s="2" t="s">
        <v>85</v>
      </c>
      <c r="E81" s="2"/>
      <c r="F81" s="2"/>
      <c r="G81" s="2"/>
      <c r="H81" s="2" t="s">
        <v>18</v>
      </c>
      <c r="I81" s="2"/>
      <c r="J81" s="6">
        <v>1</v>
      </c>
      <c r="K81" s="6"/>
      <c r="L81" s="6">
        <f t="shared" si="6"/>
        <v>0</v>
      </c>
      <c r="M81" s="6">
        <f t="shared" si="7"/>
        <v>0</v>
      </c>
      <c r="N81" s="6"/>
      <c r="O81" s="6">
        <f t="shared" si="8"/>
        <v>0</v>
      </c>
    </row>
    <row r="82" spans="1:16" s="4" customFormat="1" ht="150" x14ac:dyDescent="0.25">
      <c r="A82" s="2">
        <v>79</v>
      </c>
      <c r="B82" s="2"/>
      <c r="C82" s="2" t="s">
        <v>16</v>
      </c>
      <c r="D82" s="2" t="s">
        <v>86</v>
      </c>
      <c r="E82" s="2"/>
      <c r="F82" s="2"/>
      <c r="G82" s="2"/>
      <c r="H82" s="2" t="s">
        <v>18</v>
      </c>
      <c r="I82" s="2"/>
      <c r="J82" s="6">
        <v>1</v>
      </c>
      <c r="K82" s="6"/>
      <c r="L82" s="6">
        <f t="shared" si="6"/>
        <v>0</v>
      </c>
      <c r="M82" s="6">
        <f t="shared" si="7"/>
        <v>0</v>
      </c>
      <c r="N82" s="6"/>
      <c r="O82" s="6">
        <f t="shared" si="8"/>
        <v>0</v>
      </c>
    </row>
    <row r="83" spans="1:16" s="4" customFormat="1" ht="45" x14ac:dyDescent="0.25">
      <c r="A83" s="2">
        <v>80</v>
      </c>
      <c r="B83" s="2"/>
      <c r="C83" s="2" t="s">
        <v>16</v>
      </c>
      <c r="D83" s="2" t="s">
        <v>87</v>
      </c>
      <c r="E83" s="2"/>
      <c r="F83" s="2"/>
      <c r="G83" s="2"/>
      <c r="H83" s="2" t="s">
        <v>18</v>
      </c>
      <c r="I83" s="2"/>
      <c r="J83" s="6">
        <v>1</v>
      </c>
      <c r="K83" s="6"/>
      <c r="L83" s="6">
        <f t="shared" si="6"/>
        <v>0</v>
      </c>
      <c r="M83" s="6">
        <f t="shared" si="7"/>
        <v>0</v>
      </c>
      <c r="N83" s="6"/>
      <c r="O83" s="6">
        <f t="shared" si="8"/>
        <v>0</v>
      </c>
    </row>
    <row r="84" spans="1:16" s="4" customFormat="1" ht="30" x14ac:dyDescent="0.25">
      <c r="A84" s="2">
        <v>81</v>
      </c>
      <c r="B84" s="2"/>
      <c r="C84" s="2" t="s">
        <v>16</v>
      </c>
      <c r="D84" s="2" t="s">
        <v>88</v>
      </c>
      <c r="E84" s="2"/>
      <c r="F84" s="2"/>
      <c r="G84" s="2"/>
      <c r="H84" s="2" t="s">
        <v>18</v>
      </c>
      <c r="I84" s="2"/>
      <c r="J84" s="6">
        <v>1</v>
      </c>
      <c r="K84" s="6"/>
      <c r="L84" s="6">
        <f t="shared" si="6"/>
        <v>0</v>
      </c>
      <c r="M84" s="6">
        <f t="shared" si="7"/>
        <v>0</v>
      </c>
      <c r="N84" s="6"/>
      <c r="O84" s="6">
        <f t="shared" si="8"/>
        <v>0</v>
      </c>
    </row>
    <row r="85" spans="1:16" s="4" customFormat="1" ht="360" x14ac:dyDescent="0.25">
      <c r="A85" s="2">
        <v>82</v>
      </c>
      <c r="B85" s="2"/>
      <c r="C85" s="2" t="s">
        <v>16</v>
      </c>
      <c r="D85" s="2" t="s">
        <v>89</v>
      </c>
      <c r="E85" s="2"/>
      <c r="F85" s="2"/>
      <c r="G85" s="2"/>
      <c r="H85" s="2" t="s">
        <v>18</v>
      </c>
      <c r="I85" s="2"/>
      <c r="J85" s="6">
        <v>40</v>
      </c>
      <c r="K85" s="6"/>
      <c r="L85" s="6">
        <f t="shared" si="6"/>
        <v>0</v>
      </c>
      <c r="M85" s="6">
        <f t="shared" si="7"/>
        <v>0</v>
      </c>
      <c r="N85" s="6"/>
      <c r="O85" s="6">
        <f t="shared" si="8"/>
        <v>0</v>
      </c>
    </row>
    <row r="86" spans="1:16" s="4" customFormat="1" ht="30" x14ac:dyDescent="0.25">
      <c r="A86" s="2">
        <v>83</v>
      </c>
      <c r="B86" s="2"/>
      <c r="C86" s="2" t="s">
        <v>16</v>
      </c>
      <c r="D86" s="2" t="s">
        <v>90</v>
      </c>
      <c r="E86" s="2"/>
      <c r="F86" s="2"/>
      <c r="G86" s="2"/>
      <c r="H86" s="2" t="s">
        <v>18</v>
      </c>
      <c r="I86" s="2"/>
      <c r="J86" s="6">
        <v>60</v>
      </c>
      <c r="K86" s="6"/>
      <c r="L86" s="6">
        <f t="shared" si="6"/>
        <v>0</v>
      </c>
      <c r="M86" s="6">
        <f t="shared" si="7"/>
        <v>0</v>
      </c>
      <c r="N86" s="6"/>
      <c r="O86" s="6">
        <f t="shared" si="8"/>
        <v>0</v>
      </c>
    </row>
    <row r="87" spans="1:16" s="4" customFormat="1" ht="30" x14ac:dyDescent="0.25">
      <c r="A87" s="2">
        <v>84</v>
      </c>
      <c r="B87" s="2"/>
      <c r="C87" s="2" t="s">
        <v>16</v>
      </c>
      <c r="D87" s="2" t="s">
        <v>91</v>
      </c>
      <c r="E87" s="2"/>
      <c r="F87" s="2"/>
      <c r="G87" s="2"/>
      <c r="H87" s="2" t="s">
        <v>18</v>
      </c>
      <c r="I87" s="2"/>
      <c r="J87" s="6">
        <v>60</v>
      </c>
      <c r="K87" s="6"/>
      <c r="L87" s="6">
        <f t="shared" si="6"/>
        <v>0</v>
      </c>
      <c r="M87" s="6">
        <f t="shared" si="7"/>
        <v>0</v>
      </c>
      <c r="N87" s="6"/>
      <c r="O87" s="6">
        <f t="shared" si="8"/>
        <v>0</v>
      </c>
    </row>
    <row r="88" spans="1:16" s="4" customFormat="1" ht="30" x14ac:dyDescent="0.25">
      <c r="A88" s="2">
        <v>85</v>
      </c>
      <c r="B88" s="2"/>
      <c r="C88" s="2" t="s">
        <v>16</v>
      </c>
      <c r="D88" s="2" t="s">
        <v>92</v>
      </c>
      <c r="E88" s="2"/>
      <c r="F88" s="2"/>
      <c r="G88" s="2"/>
      <c r="H88" s="2" t="s">
        <v>18</v>
      </c>
      <c r="I88" s="2"/>
      <c r="J88" s="6">
        <v>20</v>
      </c>
      <c r="K88" s="6"/>
      <c r="L88" s="6">
        <f t="shared" si="6"/>
        <v>0</v>
      </c>
      <c r="M88" s="6">
        <f t="shared" si="7"/>
        <v>0</v>
      </c>
      <c r="N88" s="6"/>
      <c r="O88" s="6">
        <f t="shared" si="8"/>
        <v>0</v>
      </c>
    </row>
    <row r="89" spans="1:16" s="4" customFormat="1" ht="30" x14ac:dyDescent="0.25">
      <c r="A89" s="2">
        <v>86</v>
      </c>
      <c r="B89" s="2"/>
      <c r="C89" s="2" t="s">
        <v>16</v>
      </c>
      <c r="D89" s="2" t="s">
        <v>93</v>
      </c>
      <c r="E89" s="2"/>
      <c r="F89" s="2"/>
      <c r="G89" s="2"/>
      <c r="H89" s="2" t="s">
        <v>18</v>
      </c>
      <c r="I89" s="2"/>
      <c r="J89" s="6">
        <v>20</v>
      </c>
      <c r="K89" s="6"/>
      <c r="L89" s="6">
        <f t="shared" si="6"/>
        <v>0</v>
      </c>
      <c r="M89" s="6">
        <f t="shared" si="7"/>
        <v>0</v>
      </c>
      <c r="N89" s="6"/>
      <c r="O89" s="6">
        <f t="shared" si="8"/>
        <v>0</v>
      </c>
    </row>
    <row r="90" spans="1:16" s="4" customFormat="1" ht="409.5" x14ac:dyDescent="0.25">
      <c r="A90" s="2">
        <v>87</v>
      </c>
      <c r="B90" s="2"/>
      <c r="C90" s="2" t="s">
        <v>16</v>
      </c>
      <c r="D90" s="2" t="s">
        <v>94</v>
      </c>
      <c r="E90" s="2"/>
      <c r="F90" s="2"/>
      <c r="G90" s="2"/>
      <c r="H90" s="2" t="s">
        <v>18</v>
      </c>
      <c r="I90" s="2"/>
      <c r="J90" s="6">
        <v>30</v>
      </c>
      <c r="K90" s="6"/>
      <c r="L90" s="6">
        <f t="shared" si="6"/>
        <v>0</v>
      </c>
      <c r="M90" s="6">
        <f t="shared" si="7"/>
        <v>0</v>
      </c>
      <c r="N90" s="6"/>
      <c r="O90" s="6">
        <f t="shared" si="8"/>
        <v>0</v>
      </c>
    </row>
    <row r="91" spans="1:16" s="4" customFormat="1" ht="30" x14ac:dyDescent="0.25">
      <c r="A91" s="2">
        <v>88</v>
      </c>
      <c r="B91" s="2"/>
      <c r="C91" s="2" t="s">
        <v>16</v>
      </c>
      <c r="D91" s="2" t="s">
        <v>95</v>
      </c>
      <c r="E91" s="2"/>
      <c r="F91" s="2"/>
      <c r="G91" s="2"/>
      <c r="H91" s="2" t="s">
        <v>18</v>
      </c>
      <c r="I91" s="2"/>
      <c r="J91" s="6">
        <v>20</v>
      </c>
      <c r="K91" s="6"/>
      <c r="L91" s="6">
        <f t="shared" si="6"/>
        <v>0</v>
      </c>
      <c r="M91" s="6">
        <f t="shared" si="7"/>
        <v>0</v>
      </c>
      <c r="N91" s="6"/>
      <c r="O91" s="6">
        <f t="shared" si="8"/>
        <v>0</v>
      </c>
    </row>
    <row r="92" spans="1:16" s="4" customFormat="1" ht="30" x14ac:dyDescent="0.25">
      <c r="A92" s="2">
        <v>89</v>
      </c>
      <c r="B92" s="2"/>
      <c r="C92" s="2" t="s">
        <v>16</v>
      </c>
      <c r="D92" s="2" t="s">
        <v>96</v>
      </c>
      <c r="E92" s="2"/>
      <c r="F92" s="2"/>
      <c r="G92" s="2"/>
      <c r="H92" s="2" t="s">
        <v>18</v>
      </c>
      <c r="I92" s="2"/>
      <c r="J92" s="6">
        <v>30</v>
      </c>
      <c r="K92" s="6"/>
      <c r="L92" s="6">
        <f t="shared" si="6"/>
        <v>0</v>
      </c>
      <c r="M92" s="6">
        <f t="shared" si="7"/>
        <v>0</v>
      </c>
      <c r="N92" s="6"/>
      <c r="O92" s="6">
        <f t="shared" si="8"/>
        <v>0</v>
      </c>
    </row>
    <row r="93" spans="1:16" s="4" customFormat="1" x14ac:dyDescent="0.25">
      <c r="A93" s="2">
        <v>90</v>
      </c>
      <c r="B93" s="2"/>
      <c r="C93" s="2" t="s">
        <v>16</v>
      </c>
      <c r="D93" s="2" t="s">
        <v>97</v>
      </c>
      <c r="E93" s="2"/>
      <c r="F93" s="2"/>
      <c r="G93" s="2"/>
      <c r="H93" s="2" t="s">
        <v>18</v>
      </c>
      <c r="I93" s="2"/>
      <c r="J93" s="6">
        <v>20</v>
      </c>
      <c r="K93" s="6"/>
      <c r="L93" s="6">
        <f t="shared" si="6"/>
        <v>0</v>
      </c>
      <c r="M93" s="6">
        <f t="shared" si="7"/>
        <v>0</v>
      </c>
      <c r="N93" s="6"/>
      <c r="O93" s="6">
        <f t="shared" si="8"/>
        <v>0</v>
      </c>
    </row>
    <row r="94" spans="1:16" s="4" customFormat="1" ht="30" x14ac:dyDescent="0.25">
      <c r="A94" s="2">
        <v>91</v>
      </c>
      <c r="B94" s="2"/>
      <c r="C94" s="2" t="s">
        <v>16</v>
      </c>
      <c r="D94" s="2" t="s">
        <v>98</v>
      </c>
      <c r="E94" s="2"/>
      <c r="F94" s="2"/>
      <c r="G94" s="2"/>
      <c r="H94" s="2" t="s">
        <v>18</v>
      </c>
      <c r="I94" s="2"/>
      <c r="J94" s="6">
        <v>30</v>
      </c>
      <c r="K94" s="6"/>
      <c r="L94" s="6">
        <f t="shared" si="6"/>
        <v>0</v>
      </c>
      <c r="M94" s="6">
        <f t="shared" si="7"/>
        <v>0</v>
      </c>
      <c r="N94" s="6"/>
      <c r="O94" s="6">
        <f t="shared" si="8"/>
        <v>0</v>
      </c>
    </row>
    <row r="95" spans="1:16" s="4" customFormat="1" x14ac:dyDescent="0.25">
      <c r="I95" s="4" t="s">
        <v>99</v>
      </c>
      <c r="J95" s="6"/>
      <c r="K95" s="6"/>
      <c r="L95" s="6"/>
      <c r="M95" s="6">
        <f>SUM(M4:M94)</f>
        <v>0</v>
      </c>
      <c r="N95" s="6"/>
      <c r="O95" s="6">
        <f>SUM(O4:O94)</f>
        <v>0</v>
      </c>
      <c r="P95" s="7"/>
    </row>
    <row r="96" spans="1:16" s="4" customFormat="1" x14ac:dyDescent="0.25"/>
    <row r="97" s="4" customFormat="1" x14ac:dyDescent="0.25"/>
    <row r="98" s="4" customFormat="1" x14ac:dyDescent="0.25"/>
    <row r="99" s="4" customFormat="1" x14ac:dyDescent="0.25"/>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
  <sheetViews>
    <sheetView topLeftCell="C1" workbookViewId="0"/>
  </sheetViews>
  <sheetFormatPr defaultRowHeight="15" x14ac:dyDescent="0.25"/>
  <cols>
    <col min="1" max="1" width="45" hidden="1" customWidth="1"/>
    <col min="2" max="2" width="60" hidden="1" customWidth="1"/>
    <col min="3" max="4" width="45" customWidth="1"/>
  </cols>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materiały do zespoleń kości</vt:lpstr>
      <vt:lpstr>Kryteria oceny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user</cp:lastModifiedBy>
  <dcterms:created xsi:type="dcterms:W3CDTF">2020-02-24T08:48:03Z</dcterms:created>
  <dcterms:modified xsi:type="dcterms:W3CDTF">2020-02-24T08:49:03Z</dcterms:modified>
  <cp:category/>
</cp:coreProperties>
</file>