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E:\Postepowania po 18 Pażdziernika\2020\USTAWA\46 PN 20 ODCZYNNIKI DLA NEONATOLOGII\"/>
    </mc:Choice>
  </mc:AlternateContent>
  <xr:revisionPtr revIDLastSave="0" documentId="13_ncr:1_{826938D7-9825-48F9-A665-9669150012F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Odczynniki z dzierżawą analiza" sheetId="1" r:id="rId1"/>
    <sheet name="Kryteria oceny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9" i="1" l="1"/>
  <c r="M9" i="1"/>
  <c r="L9" i="1"/>
  <c r="M8" i="1"/>
  <c r="L8" i="1"/>
  <c r="O8" i="1" s="1"/>
  <c r="M7" i="1"/>
  <c r="L7" i="1"/>
  <c r="O7" i="1" s="1"/>
  <c r="O6" i="1"/>
  <c r="M6" i="1"/>
  <c r="L6" i="1"/>
  <c r="O5" i="1"/>
  <c r="M5" i="1"/>
  <c r="L5" i="1"/>
  <c r="M4" i="1"/>
  <c r="M10" i="1" s="1"/>
  <c r="L4" i="1"/>
  <c r="O4" i="1" s="1"/>
  <c r="O10" i="1" l="1"/>
</calcChain>
</file>

<file path=xl/sharedStrings.xml><?xml version="1.0" encoding="utf-8"?>
<sst xmlns="http://schemas.openxmlformats.org/spreadsheetml/2006/main" count="41" uniqueCount="34">
  <si>
    <t>Odczynniki z dzierżawą analizatora</t>
  </si>
  <si>
    <t>LP.</t>
  </si>
  <si>
    <t>Indeks produktu</t>
  </si>
  <si>
    <t>Wielkość opakowania</t>
  </si>
  <si>
    <t>Ilość zamawiana</t>
  </si>
  <si>
    <t>VAT %</t>
  </si>
  <si>
    <t>312_03_08</t>
  </si>
  <si>
    <t>szt.</t>
  </si>
  <si>
    <t>312_02_23</t>
  </si>
  <si>
    <t>Thermal Paper, 8 rolls per unit</t>
  </si>
  <si>
    <t>op</t>
  </si>
  <si>
    <t>Pakiet serwisowy</t>
  </si>
  <si>
    <t>312_02_08</t>
  </si>
  <si>
    <t>Kapilary 45 mikrolitrów</t>
  </si>
  <si>
    <t>Czynsz dzierżawny</t>
  </si>
  <si>
    <t>Razem</t>
  </si>
  <si>
    <t>Kryteria oceny dla postępowania</t>
  </si>
  <si>
    <t>Nazwa kryterium</t>
  </si>
  <si>
    <t>Wartość kryterium</t>
  </si>
  <si>
    <t>PPAFPPCRITERION-5ed600ccdc2a0022089833</t>
  </si>
  <si>
    <t>PPAPPFORPUBLICPROCUREMENT_0001-5ed5fe670eb2f524321810</t>
  </si>
  <si>
    <t>CENA</t>
  </si>
  <si>
    <t>Nazwa wykonawcy</t>
  </si>
  <si>
    <t>Przedmiot zamówienia</t>
  </si>
  <si>
    <t>Indeksy urządzeń u dostawców</t>
  </si>
  <si>
    <t xml:space="preserve">Nazwa urządzeń u dostawców - pełne nazwy handlowe  </t>
  </si>
  <si>
    <t>Nazwa producenta urządzenia</t>
  </si>
  <si>
    <t xml:space="preserve">Jednostka miary </t>
  </si>
  <si>
    <t>Cena jednostk. netto                             [zł]</t>
  </si>
  <si>
    <t>Cena jednostk. brutto                           [zł]</t>
  </si>
  <si>
    <t>Wartość                    netto                          [zł]</t>
  </si>
  <si>
    <t>Wartość                                      brutto                                              [zł]</t>
  </si>
  <si>
    <t>Kaseta sensorowa, 300testów/30dni</t>
  </si>
  <si>
    <t xml:space="preserve">Pakiet odczynnikowy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</si>
</sst>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4"/>
      <color rgb="FF000000"/>
      <name val="Calibri"/>
    </font>
    <font>
      <u/>
      <sz val="11"/>
      <color rgb="FF000000"/>
      <name val="Calibri"/>
    </font>
    <font>
      <b/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0" borderId="0" xfId="0" applyFont="1"/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  <xf numFmtId="0" fontId="3" fillId="2" borderId="1" xfId="0" applyFont="1" applyFill="1" applyBorder="1" applyAlignment="1">
      <alignment horizontal="centerContinuous" wrapText="1"/>
    </xf>
    <xf numFmtId="0" fontId="3" fillId="2" borderId="2" xfId="0" applyFont="1" applyFill="1" applyBorder="1" applyAlignment="1">
      <alignment horizontal="centerContinuous" wrapText="1"/>
    </xf>
    <xf numFmtId="0" fontId="1" fillId="0" borderId="0" xfId="0" applyFont="1" applyAlignment="1">
      <alignment horizontal="center"/>
    </xf>
    <xf numFmtId="0" fontId="0" fillId="0" borderId="0" xfId="0"/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workbookViewId="0">
      <selection activeCell="E18" sqref="E18"/>
    </sheetView>
  </sheetViews>
  <sheetFormatPr defaultRowHeight="15" x14ac:dyDescent="0.25"/>
  <cols>
    <col min="1" max="1" width="4.5703125" bestFit="1" customWidth="1"/>
    <col min="2" max="2" width="20.7109375" customWidth="1"/>
    <col min="3" max="3" width="11.7109375" customWidth="1"/>
    <col min="4" max="4" width="43.7109375" customWidth="1"/>
    <col min="5" max="5" width="17.7109375" customWidth="1"/>
    <col min="6" max="6" width="27.85546875" customWidth="1"/>
    <col min="7" max="7" width="20" bestFit="1" customWidth="1"/>
    <col min="8" max="8" width="13.28515625" customWidth="1"/>
    <col min="9" max="9" width="11.140625" customWidth="1"/>
    <col min="10" max="10" width="9.42578125" customWidth="1"/>
    <col min="11" max="11" width="13.7109375" customWidth="1"/>
    <col min="12" max="12" width="11.5703125" customWidth="1"/>
    <col min="13" max="13" width="13.85546875" customWidth="1"/>
    <col min="14" max="14" width="7" bestFit="1" customWidth="1"/>
    <col min="15" max="15" width="19.7109375" customWidth="1"/>
  </cols>
  <sheetData>
    <row r="1" spans="1:16" ht="18.75" x14ac:dyDescent="0.3">
      <c r="F1" s="1" t="s">
        <v>0</v>
      </c>
    </row>
    <row r="2" spans="1:16" s="6" customFormat="1" ht="60" x14ac:dyDescent="0.25">
      <c r="A2" s="9" t="s">
        <v>1</v>
      </c>
      <c r="B2" s="9" t="s">
        <v>22</v>
      </c>
      <c r="C2" s="9" t="s">
        <v>2</v>
      </c>
      <c r="D2" s="10" t="s">
        <v>23</v>
      </c>
      <c r="E2" s="9" t="s">
        <v>24</v>
      </c>
      <c r="F2" s="9" t="s">
        <v>25</v>
      </c>
      <c r="G2" s="9" t="s">
        <v>26</v>
      </c>
      <c r="H2" s="9" t="s">
        <v>27</v>
      </c>
      <c r="I2" s="9" t="s">
        <v>3</v>
      </c>
      <c r="J2" s="9" t="s">
        <v>4</v>
      </c>
      <c r="K2" s="9" t="s">
        <v>28</v>
      </c>
      <c r="L2" s="9" t="s">
        <v>29</v>
      </c>
      <c r="M2" s="9" t="s">
        <v>30</v>
      </c>
      <c r="N2" s="9" t="s">
        <v>5</v>
      </c>
      <c r="O2" s="9" t="s">
        <v>31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1</v>
      </c>
      <c r="B4" s="3"/>
      <c r="C4" s="3" t="s">
        <v>6</v>
      </c>
      <c r="D4" s="3" t="s">
        <v>32</v>
      </c>
      <c r="E4" s="3"/>
      <c r="F4" s="3"/>
      <c r="G4" s="3"/>
      <c r="H4" s="3" t="s">
        <v>7</v>
      </c>
      <c r="I4" s="3"/>
      <c r="J4" s="8">
        <v>48</v>
      </c>
      <c r="K4" s="8"/>
      <c r="L4" s="8">
        <f t="shared" ref="L4:L9" si="0">K4*((100+N4)/100)</f>
        <v>0</v>
      </c>
      <c r="M4" s="8">
        <f t="shared" ref="M4:M9" si="1">J4*K4</f>
        <v>0</v>
      </c>
      <c r="N4" s="8"/>
      <c r="O4" s="8">
        <f t="shared" ref="O4:O9" si="2">J4*L4</f>
        <v>0</v>
      </c>
    </row>
    <row r="5" spans="1:16" s="6" customFormat="1" x14ac:dyDescent="0.25">
      <c r="A5" s="3">
        <v>2</v>
      </c>
      <c r="B5" s="3"/>
      <c r="C5" s="3" t="s">
        <v>6</v>
      </c>
      <c r="D5" s="3" t="s">
        <v>33</v>
      </c>
      <c r="E5" s="3"/>
      <c r="F5" s="3"/>
      <c r="G5" s="3"/>
      <c r="H5" s="3" t="s">
        <v>7</v>
      </c>
      <c r="I5" s="3"/>
      <c r="J5" s="8">
        <v>48</v>
      </c>
      <c r="K5" s="8"/>
      <c r="L5" s="8">
        <f t="shared" si="0"/>
        <v>0</v>
      </c>
      <c r="M5" s="8">
        <f t="shared" si="1"/>
        <v>0</v>
      </c>
      <c r="N5" s="8"/>
      <c r="O5" s="8">
        <f t="shared" si="2"/>
        <v>0</v>
      </c>
    </row>
    <row r="6" spans="1:16" s="6" customFormat="1" x14ac:dyDescent="0.25">
      <c r="A6" s="3">
        <v>3</v>
      </c>
      <c r="B6" s="3"/>
      <c r="C6" s="3" t="s">
        <v>8</v>
      </c>
      <c r="D6" s="3" t="s">
        <v>9</v>
      </c>
      <c r="E6" s="3"/>
      <c r="F6" s="3"/>
      <c r="G6" s="3"/>
      <c r="H6" s="3" t="s">
        <v>10</v>
      </c>
      <c r="I6" s="3"/>
      <c r="J6" s="8">
        <v>8</v>
      </c>
      <c r="K6" s="8"/>
      <c r="L6" s="8">
        <f t="shared" si="0"/>
        <v>0</v>
      </c>
      <c r="M6" s="8">
        <f t="shared" si="1"/>
        <v>0</v>
      </c>
      <c r="N6" s="8"/>
      <c r="O6" s="8">
        <f t="shared" si="2"/>
        <v>0</v>
      </c>
    </row>
    <row r="7" spans="1:16" s="6" customFormat="1" x14ac:dyDescent="0.25">
      <c r="A7" s="3">
        <v>4</v>
      </c>
      <c r="B7" s="3"/>
      <c r="C7" s="3" t="s">
        <v>6</v>
      </c>
      <c r="D7" s="3" t="s">
        <v>11</v>
      </c>
      <c r="E7" s="3"/>
      <c r="F7" s="3"/>
      <c r="G7" s="3"/>
      <c r="H7" s="3" t="s">
        <v>7</v>
      </c>
      <c r="I7" s="3"/>
      <c r="J7" s="8">
        <v>3</v>
      </c>
      <c r="K7" s="8"/>
      <c r="L7" s="8">
        <f t="shared" si="0"/>
        <v>0</v>
      </c>
      <c r="M7" s="8">
        <f t="shared" si="1"/>
        <v>0</v>
      </c>
      <c r="N7" s="8"/>
      <c r="O7" s="8">
        <f t="shared" si="2"/>
        <v>0</v>
      </c>
    </row>
    <row r="8" spans="1:16" s="6" customFormat="1" x14ac:dyDescent="0.25">
      <c r="A8" s="3">
        <v>5</v>
      </c>
      <c r="B8" s="3"/>
      <c r="C8" s="3" t="s">
        <v>12</v>
      </c>
      <c r="D8" s="3" t="s">
        <v>13</v>
      </c>
      <c r="E8" s="3"/>
      <c r="F8" s="3"/>
      <c r="G8" s="3"/>
      <c r="H8" s="3" t="s">
        <v>10</v>
      </c>
      <c r="I8" s="3"/>
      <c r="J8" s="8">
        <v>20</v>
      </c>
      <c r="K8" s="8"/>
      <c r="L8" s="8">
        <f t="shared" si="0"/>
        <v>0</v>
      </c>
      <c r="M8" s="8">
        <f t="shared" si="1"/>
        <v>0</v>
      </c>
      <c r="N8" s="8"/>
      <c r="O8" s="8">
        <f t="shared" si="2"/>
        <v>0</v>
      </c>
    </row>
    <row r="9" spans="1:16" s="6" customFormat="1" x14ac:dyDescent="0.25">
      <c r="A9" s="3">
        <v>6</v>
      </c>
      <c r="B9" s="3"/>
      <c r="C9" s="3" t="s">
        <v>6</v>
      </c>
      <c r="D9" s="3" t="s">
        <v>14</v>
      </c>
      <c r="E9" s="3"/>
      <c r="F9" s="3"/>
      <c r="G9" s="3"/>
      <c r="H9" s="3" t="s">
        <v>7</v>
      </c>
      <c r="I9" s="3"/>
      <c r="J9" s="8">
        <v>48</v>
      </c>
      <c r="K9" s="8"/>
      <c r="L9" s="8">
        <f t="shared" si="0"/>
        <v>0</v>
      </c>
      <c r="M9" s="8">
        <f t="shared" si="1"/>
        <v>0</v>
      </c>
      <c r="N9" s="8"/>
      <c r="O9" s="8">
        <f t="shared" si="2"/>
        <v>0</v>
      </c>
    </row>
    <row r="10" spans="1:16" x14ac:dyDescent="0.25">
      <c r="I10" t="s">
        <v>15</v>
      </c>
      <c r="J10" s="2"/>
      <c r="K10" s="2"/>
      <c r="L10" s="2"/>
      <c r="M10" s="2">
        <f>SUM(M4:M9)</f>
        <v>0</v>
      </c>
      <c r="N10" s="2"/>
      <c r="O10" s="2">
        <f>SUM(O4:O9)</f>
        <v>0</v>
      </c>
      <c r="P10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"/>
  <sheetViews>
    <sheetView topLeftCell="C1" workbookViewId="0">
      <selection activeCell="D2" sqref="D2"/>
    </sheetView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>
    <row r="1" spans="1:4" ht="18.75" x14ac:dyDescent="0.3">
      <c r="C1" s="11" t="s">
        <v>16</v>
      </c>
      <c r="D1" s="12"/>
    </row>
    <row r="2" spans="1:4" x14ac:dyDescent="0.25">
      <c r="C2" s="5" t="s">
        <v>17</v>
      </c>
      <c r="D2" s="5" t="s">
        <v>18</v>
      </c>
    </row>
    <row r="3" spans="1:4" x14ac:dyDescent="0.25">
      <c r="A3" t="s">
        <v>19</v>
      </c>
      <c r="B3" t="s">
        <v>20</v>
      </c>
      <c r="C3" t="s">
        <v>21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Odczynniki z dzierżawą analiza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user</cp:lastModifiedBy>
  <dcterms:created xsi:type="dcterms:W3CDTF">2020-06-02T08:30:04Z</dcterms:created>
  <dcterms:modified xsi:type="dcterms:W3CDTF">2020-06-09T12:22:58Z</dcterms:modified>
  <cp:category/>
</cp:coreProperties>
</file>