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Zamówienia\Desktop\POSTĘPOWANIA 2020\62 PU 2020 Igły do trepanobiopsji\"/>
    </mc:Choice>
  </mc:AlternateContent>
  <xr:revisionPtr revIDLastSave="0" documentId="8_{96E4768D-E90E-402D-B9A8-6FDA0ED485DC}" xr6:coauthVersionLast="45" xr6:coauthVersionMax="45" xr10:uidLastSave="{00000000-0000-0000-0000-000000000000}"/>
  <bookViews>
    <workbookView xWindow="-120" yWindow="-120" windowWidth="29040" windowHeight="15840" activeTab="3" xr2:uid="{00000000-000D-0000-FFFF-FFFF00000000}"/>
  </bookViews>
  <sheets>
    <sheet name="igła do biopsji gruboigłowej" sheetId="1" r:id="rId1"/>
    <sheet name="igła do portu" sheetId="2" r:id="rId2"/>
    <sheet name="igła do trepanobiopsji i punkc" sheetId="3" r:id="rId3"/>
    <sheet name="Zestaw do upustu krwi" sheetId="4" r:id="rId4"/>
    <sheet name="Kryteria oceny" sheetId="5" r:id="rId5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6" i="3" l="1"/>
  <c r="O4" i="4" l="1"/>
  <c r="O5" i="4" s="1"/>
  <c r="M4" i="4"/>
  <c r="M5" i="4" s="1"/>
  <c r="L4" i="4"/>
  <c r="O5" i="3"/>
  <c r="M5" i="3"/>
  <c r="L5" i="3"/>
  <c r="O4" i="3"/>
  <c r="M4" i="3"/>
  <c r="M6" i="3" s="1"/>
  <c r="L4" i="3"/>
  <c r="O5" i="2"/>
  <c r="O6" i="2" s="1"/>
  <c r="M5" i="2"/>
  <c r="L5" i="2"/>
  <c r="O4" i="2"/>
  <c r="M4" i="2"/>
  <c r="M6" i="2" s="1"/>
  <c r="L4" i="2"/>
  <c r="M5" i="1"/>
  <c r="O4" i="1"/>
  <c r="O5" i="1" s="1"/>
  <c r="M4" i="1"/>
  <c r="L4" i="1"/>
</calcChain>
</file>

<file path=xl/sharedStrings.xml><?xml version="1.0" encoding="utf-8"?>
<sst xmlns="http://schemas.openxmlformats.org/spreadsheetml/2006/main" count="86" uniqueCount="28">
  <si>
    <t>igła do biopsji gruboigłowej</t>
  </si>
  <si>
    <t>LP.</t>
  </si>
  <si>
    <t>Nazwa dostawcy - 15 znaków</t>
  </si>
  <si>
    <t>Indeks produktu</t>
  </si>
  <si>
    <t>Przedmiot zakupu - opis</t>
  </si>
  <si>
    <t>Indeks produktu u dostawcy- 20 znaków</t>
  </si>
  <si>
    <t>Nazwa produktu u dostawcy - pełna nazwa handlowa - 120 znaków</t>
  </si>
  <si>
    <t>Nazwa producenta</t>
  </si>
  <si>
    <t>Jednostka miary [op., szt.]</t>
  </si>
  <si>
    <t>Wielkość opakowania</t>
  </si>
  <si>
    <t>Ilość zamawiana</t>
  </si>
  <si>
    <t>Cena jednostk.netto [zł]</t>
  </si>
  <si>
    <t>Cena jednostk.brutto [zł]</t>
  </si>
  <si>
    <t>Wartość netto [zł]</t>
  </si>
  <si>
    <t>VAT %</t>
  </si>
  <si>
    <t>Wartość brutto [zł]</t>
  </si>
  <si>
    <t>312_02_08</t>
  </si>
  <si>
    <t>Igła do biopsji gruboigłowej rozmiar 14 G</t>
  </si>
  <si>
    <t>szt.</t>
  </si>
  <si>
    <t>Razem</t>
  </si>
  <si>
    <t>igła do portu</t>
  </si>
  <si>
    <t>igła do trepanobiopsj ii punkcji mostka</t>
  </si>
  <si>
    <t>• Igła do trepanobiopsji szpiku, sterylna, jednorazowego użytku - rozmiar 11G x 100&amp;quot; 11G x 150''
• Ostra końcówka z ostrzem typu podwójny diament, krawędź tnąca z dwoma ząbkami dla łatwej penetracji
• Profilowana do dłoni rączką, z zamknięciem typu twist, koreczek zamykający igłę po usunięciu mandrynu
• Dwie specjalne nakładki zabezpieczające zanieczyszczone ostrze igły, działające w jedną stronę, w formie zacisku
• Możliwość podłączenia strzykawki z końcówka luer
• Kaniula ekstrakcyjna ułatwiająca pobranie kostki kształt widelczykowaty</t>
  </si>
  <si>
    <t>igła do punkcji mostka rozmiar 16G -długość-30mm ,średnica-1,6mm</t>
  </si>
  <si>
    <t>Zestaw do upustu krwi</t>
  </si>
  <si>
    <t>Pojemniki do pobierania, przechowywania i preparatyki krwi pojedyńcze 450 ml CPDA-1</t>
  </si>
  <si>
    <t>Pakiet do obsługi portu
Zestaw do obsługi portów naczyniowych. W skład zestawu wchodzą:                      1.Serweta nieprzylepna 40-50x60-80cm-1szt;                                                                      2.Serweta z regulowanym otworem, możliwość dostosowania średnicy otworu-1szt;                                                                                                                                                     3.Rękawice sterylne lateksowe 7/7,5 - 1para;                                                                                   4.Tupfery jałowe-4szt;                                                                                                                             5.Penseta anatomiczna jednorazowa-1szt;                                                                                       6.Igła bezpieczna z atraumatycznym szlifem łyżeczkowym, długość drenu 190 +/- 10 mm, przystosowana do iniekcji pod wysokim ciśnieniem 325PSI; wyposażona w mechanizm zapewniający minimalizację ryzyka zakłucia i wskazujący wizualne i akustyczne zabezpieczenie igły. Podkładka z gęstego tworzywa o strukturze zamkniętokomórkowej; Elastyczne i ergonomiczne skrzydełka; Możliwość stosowania w TK i MRI. Rozmiary igły 20G/22G, długości: 15/20/mm - 1szt;                                         7.Zastawka dostępu bezigłowego - pojedyncza o ergonomicznym kształcie, długości 33 mm, z przezierną obudową i membraną; przepływ drogą pomiędzy obudową, a membraną; pozbawiona części metalowych, umożliwiająca stosowanie do min. 216 dostępów, automatyczny system zapobiegający cofaniu się leku/krwi w kierunku zastawki po odłączeniu.Wrzut pozytywny "0,03 ml , pakowana pojedynczo.                     8. Opatrunek przezroczysty do zabezpieczenia miejsca wkłucia - 1szt.</t>
  </si>
  <si>
    <t>Igły do portu j. u. (Sterylne) do podaży "przeciwzakłuciowa" bezpieczna; igła połączona z cewnikiem (długość cewnika 200 mm), dodatkowy zacisk na cewniku, podstawa okrągła z podkładką przy igle, końcówka: igła zagięta karbowana, zaokrąglona, z "łyżeczkowym" zakończeniem, zielony wskaźnik aktywacji zabezpieczenia. Igła do 7 dni; . Możliwość stosowania w procedurach wstrzykiwania pod ciśnieniem 325 psi. Rozmiary igły 19, 20 długości: 15, 20, 25mm.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</si>
</sst>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-"/>
  </numFmts>
  <fonts count="3" x14ac:knownFonts="1">
    <font>
      <sz val="11"/>
      <color rgb="FF000000"/>
      <name val="Calibri"/>
    </font>
    <font>
      <b/>
      <sz val="14"/>
      <color rgb="FF000000"/>
      <name val="Calibri"/>
    </font>
    <font>
      <b/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 applyAlignment="1">
      <alignment horizontal="centerContinuous"/>
    </xf>
    <xf numFmtId="0" fontId="0" fillId="0" borderId="1" xfId="0" applyBorder="1" applyAlignment="1">
      <alignment horizontal="centerContinuous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0" xfId="0" applyAlignment="1">
      <alignment horizontal="centerContinuous"/>
    </xf>
    <xf numFmtId="0" fontId="2" fillId="2" borderId="1" xfId="0" applyFont="1" applyFill="1" applyBorder="1" applyAlignment="1">
      <alignment horizontal="center" vertical="top" wrapText="1"/>
    </xf>
    <xf numFmtId="0" fontId="0" fillId="0" borderId="1" xfId="0" applyBorder="1" applyAlignment="1">
      <alignment horizontal="left" wrapText="1"/>
    </xf>
  </cellXfs>
  <cellStyles count="1">
    <cellStyle name="Normalny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5"/>
  <sheetViews>
    <sheetView workbookViewId="0">
      <selection activeCell="D29" sqref="D29"/>
    </sheetView>
  </sheetViews>
  <sheetFormatPr defaultRowHeight="15" x14ac:dyDescent="0.25"/>
  <cols>
    <col min="1" max="1" width="4.5703125" bestFit="1" customWidth="1"/>
    <col min="2" max="2" width="9.85546875" customWidth="1"/>
    <col min="3" max="3" width="11.28515625" customWidth="1"/>
    <col min="4" max="4" width="74" customWidth="1"/>
    <col min="5" max="5" width="17.85546875" customWidth="1"/>
    <col min="6" max="6" width="21" customWidth="1"/>
    <col min="7" max="7" width="12.7109375" customWidth="1"/>
    <col min="8" max="8" width="19.85546875" customWidth="1"/>
    <col min="9" max="9" width="15.42578125" customWidth="1"/>
    <col min="10" max="10" width="11.140625" customWidth="1"/>
    <col min="11" max="11" width="14.5703125" customWidth="1"/>
    <col min="12" max="12" width="14.85546875" customWidth="1"/>
    <col min="13" max="13" width="12.5703125" customWidth="1"/>
    <col min="14" max="14" width="7" bestFit="1" customWidth="1"/>
    <col min="15" max="15" width="12.28515625" customWidth="1"/>
  </cols>
  <sheetData>
    <row r="1" spans="1:16" ht="18.75" x14ac:dyDescent="0.3">
      <c r="F1" s="1" t="s">
        <v>0</v>
      </c>
    </row>
    <row r="2" spans="1:16" ht="60" x14ac:dyDescent="0.25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6" t="s">
        <v>14</v>
      </c>
      <c r="O2" s="6" t="s">
        <v>15</v>
      </c>
    </row>
    <row r="3" spans="1:16" x14ac:dyDescent="0.25">
      <c r="A3" s="2">
        <v>1</v>
      </c>
      <c r="B3" s="2">
        <v>2</v>
      </c>
      <c r="C3" s="2">
        <v>3</v>
      </c>
      <c r="D3" s="2">
        <v>4</v>
      </c>
      <c r="E3" s="2">
        <v>5</v>
      </c>
      <c r="F3" s="2">
        <v>6</v>
      </c>
      <c r="G3" s="2">
        <v>7</v>
      </c>
      <c r="H3" s="2">
        <v>8</v>
      </c>
      <c r="I3" s="2">
        <v>9</v>
      </c>
      <c r="J3" s="2">
        <v>10</v>
      </c>
      <c r="K3" s="2">
        <v>11</v>
      </c>
      <c r="L3" s="2">
        <v>12</v>
      </c>
      <c r="M3" s="2">
        <v>13</v>
      </c>
      <c r="N3" s="2">
        <v>14</v>
      </c>
      <c r="O3" s="2">
        <v>15</v>
      </c>
    </row>
    <row r="4" spans="1:16" x14ac:dyDescent="0.25">
      <c r="A4" s="3">
        <v>1</v>
      </c>
      <c r="B4" s="3"/>
      <c r="C4" s="3" t="s">
        <v>16</v>
      </c>
      <c r="D4" s="7" t="s">
        <v>17</v>
      </c>
      <c r="E4" s="3"/>
      <c r="F4" s="3"/>
      <c r="G4" s="3"/>
      <c r="H4" s="3" t="s">
        <v>18</v>
      </c>
      <c r="I4" s="3"/>
      <c r="J4" s="4">
        <v>100</v>
      </c>
      <c r="K4" s="4"/>
      <c r="L4" s="4">
        <f>K4*((100+N4)/100)</f>
        <v>0</v>
      </c>
      <c r="M4" s="4">
        <f>J4*K4</f>
        <v>0</v>
      </c>
      <c r="N4" s="4"/>
      <c r="O4" s="4">
        <f>J4*L4</f>
        <v>0</v>
      </c>
    </row>
    <row r="5" spans="1:16" x14ac:dyDescent="0.25">
      <c r="I5" t="s">
        <v>19</v>
      </c>
      <c r="J5" s="4"/>
      <c r="K5" s="4"/>
      <c r="L5" s="4"/>
      <c r="M5" s="4">
        <f>SUM(M4:M4)</f>
        <v>0</v>
      </c>
      <c r="N5" s="4"/>
      <c r="O5" s="4">
        <f>SUM(O4:O4)</f>
        <v>0</v>
      </c>
      <c r="P5" s="5"/>
    </row>
  </sheetData>
  <sheetProtection formatCells="0" formatColumns="0" formatRows="0" insertColumns="0" insertRows="0" insertHyperlinks="0" deleteColumns="0" deleteRows="0" sort="0" autoFilter="0" pivotTables="0"/>
  <pageMargins left="0.25" right="0.25" top="0.75" bottom="0.75" header="0.3" footer="0.3"/>
  <pageSetup paperSize="9" scale="53"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P6"/>
  <sheetViews>
    <sheetView workbookViewId="0">
      <selection activeCell="D5" sqref="D5"/>
    </sheetView>
  </sheetViews>
  <sheetFormatPr defaultRowHeight="15" x14ac:dyDescent="0.25"/>
  <cols>
    <col min="1" max="1" width="4.5703125" bestFit="1" customWidth="1"/>
    <col min="2" max="2" width="9.85546875" customWidth="1"/>
    <col min="3" max="3" width="11.28515625" customWidth="1"/>
    <col min="4" max="4" width="75.7109375" customWidth="1"/>
    <col min="5" max="5" width="17.85546875" customWidth="1"/>
    <col min="6" max="6" width="21" customWidth="1"/>
    <col min="7" max="7" width="12.7109375" customWidth="1"/>
    <col min="8" max="8" width="19.85546875" customWidth="1"/>
    <col min="9" max="9" width="15.42578125" customWidth="1"/>
    <col min="10" max="10" width="11.140625" customWidth="1"/>
    <col min="11" max="11" width="14.5703125" customWidth="1"/>
    <col min="12" max="12" width="14.85546875" customWidth="1"/>
    <col min="13" max="13" width="12.5703125" customWidth="1"/>
    <col min="14" max="14" width="7" bestFit="1" customWidth="1"/>
    <col min="15" max="15" width="12.28515625" customWidth="1"/>
  </cols>
  <sheetData>
    <row r="1" spans="1:16" ht="18.75" x14ac:dyDescent="0.3">
      <c r="F1" s="1" t="s">
        <v>20</v>
      </c>
    </row>
    <row r="2" spans="1:16" ht="60" x14ac:dyDescent="0.25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6" t="s">
        <v>14</v>
      </c>
      <c r="O2" s="6" t="s">
        <v>15</v>
      </c>
    </row>
    <row r="3" spans="1:16" x14ac:dyDescent="0.25">
      <c r="A3" s="2">
        <v>1</v>
      </c>
      <c r="B3" s="2">
        <v>2</v>
      </c>
      <c r="C3" s="2">
        <v>3</v>
      </c>
      <c r="D3" s="2">
        <v>4</v>
      </c>
      <c r="E3" s="2">
        <v>5</v>
      </c>
      <c r="F3" s="2">
        <v>6</v>
      </c>
      <c r="G3" s="2">
        <v>7</v>
      </c>
      <c r="H3" s="2">
        <v>8</v>
      </c>
      <c r="I3" s="2">
        <v>9</v>
      </c>
      <c r="J3" s="2">
        <v>10</v>
      </c>
      <c r="K3" s="2">
        <v>11</v>
      </c>
      <c r="L3" s="2">
        <v>12</v>
      </c>
      <c r="M3" s="2">
        <v>13</v>
      </c>
      <c r="N3" s="2">
        <v>14</v>
      </c>
      <c r="O3" s="2">
        <v>15</v>
      </c>
    </row>
    <row r="4" spans="1:16" ht="315" x14ac:dyDescent="0.25">
      <c r="A4" s="3">
        <v>2</v>
      </c>
      <c r="B4" s="3"/>
      <c r="C4" s="3" t="s">
        <v>16</v>
      </c>
      <c r="D4" s="7" t="s">
        <v>26</v>
      </c>
      <c r="E4" s="3"/>
      <c r="F4" s="3"/>
      <c r="G4" s="3"/>
      <c r="H4" s="3" t="s">
        <v>18</v>
      </c>
      <c r="I4" s="3"/>
      <c r="J4" s="4">
        <v>50</v>
      </c>
      <c r="K4" s="4"/>
      <c r="L4" s="4">
        <f>K4*((100+N4)/100)</f>
        <v>0</v>
      </c>
      <c r="M4" s="4">
        <f>J4*K4</f>
        <v>0</v>
      </c>
      <c r="N4" s="4"/>
      <c r="O4" s="4">
        <f>J4*L4</f>
        <v>0</v>
      </c>
    </row>
    <row r="5" spans="1:16" ht="90" x14ac:dyDescent="0.25">
      <c r="A5" s="3">
        <v>3</v>
      </c>
      <c r="B5" s="3"/>
      <c r="C5" s="3" t="s">
        <v>16</v>
      </c>
      <c r="D5" s="7" t="s">
        <v>27</v>
      </c>
      <c r="E5" s="3"/>
      <c r="F5" s="3"/>
      <c r="G5" s="3"/>
      <c r="H5" s="3" t="s">
        <v>18</v>
      </c>
      <c r="I5" s="3"/>
      <c r="J5" s="4">
        <v>500</v>
      </c>
      <c r="K5" s="4"/>
      <c r="L5" s="4">
        <f>K5*((100+N5)/100)</f>
        <v>0</v>
      </c>
      <c r="M5" s="4">
        <f>J5*K5</f>
        <v>0</v>
      </c>
      <c r="N5" s="4"/>
      <c r="O5" s="4">
        <f>J5*L5</f>
        <v>0</v>
      </c>
    </row>
    <row r="6" spans="1:16" x14ac:dyDescent="0.25">
      <c r="I6" t="s">
        <v>19</v>
      </c>
      <c r="J6" s="4"/>
      <c r="K6" s="4"/>
      <c r="L6" s="4"/>
      <c r="M6" s="4">
        <f>SUM(M4:M5)</f>
        <v>0</v>
      </c>
      <c r="N6" s="4"/>
      <c r="O6" s="4">
        <f>SUM(O4:O5)</f>
        <v>0</v>
      </c>
      <c r="P6" s="5"/>
    </row>
  </sheetData>
  <sheetProtection formatCells="0" formatColumns="0" formatRows="0" insertColumns="0" insertRows="0" insertHyperlinks="0" deleteColumns="0" deleteRows="0" sort="0" autoFilter="0" pivotTables="0"/>
  <pageMargins left="0.25" right="0.25" top="0.75" bottom="0.75" header="0.3" footer="0.3"/>
  <pageSetup paperSize="9" scale="52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P6"/>
  <sheetViews>
    <sheetView workbookViewId="0">
      <selection activeCell="D17" sqref="D17"/>
    </sheetView>
  </sheetViews>
  <sheetFormatPr defaultRowHeight="15" x14ac:dyDescent="0.25"/>
  <cols>
    <col min="1" max="1" width="4.5703125" bestFit="1" customWidth="1"/>
    <col min="2" max="2" width="9.85546875" customWidth="1"/>
    <col min="3" max="3" width="11.28515625" customWidth="1"/>
    <col min="4" max="4" width="74" customWidth="1"/>
    <col min="5" max="5" width="17.85546875" customWidth="1"/>
    <col min="6" max="6" width="21" customWidth="1"/>
    <col min="7" max="7" width="12.7109375" customWidth="1"/>
    <col min="8" max="8" width="19.85546875" customWidth="1"/>
    <col min="9" max="9" width="15.42578125" customWidth="1"/>
    <col min="10" max="10" width="11.140625" customWidth="1"/>
    <col min="11" max="11" width="14.5703125" customWidth="1"/>
    <col min="12" max="12" width="14.85546875" customWidth="1"/>
    <col min="13" max="13" width="12.5703125" customWidth="1"/>
    <col min="14" max="14" width="7" bestFit="1" customWidth="1"/>
    <col min="15" max="15" width="12.28515625" customWidth="1"/>
  </cols>
  <sheetData>
    <row r="1" spans="1:16" ht="18.75" x14ac:dyDescent="0.3">
      <c r="F1" s="1" t="s">
        <v>21</v>
      </c>
    </row>
    <row r="2" spans="1:16" ht="60" x14ac:dyDescent="0.25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6" t="s">
        <v>14</v>
      </c>
      <c r="O2" s="6" t="s">
        <v>15</v>
      </c>
    </row>
    <row r="3" spans="1:16" x14ac:dyDescent="0.25">
      <c r="A3" s="2">
        <v>1</v>
      </c>
      <c r="B3" s="2">
        <v>2</v>
      </c>
      <c r="C3" s="2">
        <v>3</v>
      </c>
      <c r="D3" s="2">
        <v>4</v>
      </c>
      <c r="E3" s="2">
        <v>5</v>
      </c>
      <c r="F3" s="2">
        <v>6</v>
      </c>
      <c r="G3" s="2">
        <v>7</v>
      </c>
      <c r="H3" s="2">
        <v>8</v>
      </c>
      <c r="I3" s="2">
        <v>9</v>
      </c>
      <c r="J3" s="2">
        <v>10</v>
      </c>
      <c r="K3" s="2">
        <v>11</v>
      </c>
      <c r="L3" s="2">
        <v>12</v>
      </c>
      <c r="M3" s="2">
        <v>13</v>
      </c>
      <c r="N3" s="2">
        <v>14</v>
      </c>
      <c r="O3" s="2">
        <v>15</v>
      </c>
    </row>
    <row r="4" spans="1:16" ht="150" x14ac:dyDescent="0.25">
      <c r="A4" s="3">
        <v>4</v>
      </c>
      <c r="B4" s="3"/>
      <c r="C4" s="3" t="s">
        <v>16</v>
      </c>
      <c r="D4" s="7" t="s">
        <v>22</v>
      </c>
      <c r="E4" s="3"/>
      <c r="F4" s="3"/>
      <c r="G4" s="3"/>
      <c r="H4" s="3" t="s">
        <v>18</v>
      </c>
      <c r="I4" s="3"/>
      <c r="J4" s="4">
        <v>500</v>
      </c>
      <c r="K4" s="4"/>
      <c r="L4" s="4">
        <f>K4*((100+N4)/100)</f>
        <v>0</v>
      </c>
      <c r="M4" s="4">
        <f>J4*K4</f>
        <v>0</v>
      </c>
      <c r="N4" s="4"/>
      <c r="O4" s="4">
        <f>J4*L4</f>
        <v>0</v>
      </c>
    </row>
    <row r="5" spans="1:16" x14ac:dyDescent="0.25">
      <c r="A5" s="3">
        <v>5</v>
      </c>
      <c r="B5" s="3"/>
      <c r="C5" s="3" t="s">
        <v>16</v>
      </c>
      <c r="D5" s="7" t="s">
        <v>23</v>
      </c>
      <c r="E5" s="3"/>
      <c r="F5" s="3"/>
      <c r="G5" s="3"/>
      <c r="H5" s="3" t="s">
        <v>18</v>
      </c>
      <c r="I5" s="3"/>
      <c r="J5" s="4">
        <v>120</v>
      </c>
      <c r="K5" s="4"/>
      <c r="L5" s="4">
        <f>K5*((100+N5)/100)</f>
        <v>0</v>
      </c>
      <c r="M5" s="4">
        <f>J5*K5</f>
        <v>0</v>
      </c>
      <c r="N5" s="4"/>
      <c r="O5" s="4">
        <f>J5*L5</f>
        <v>0</v>
      </c>
    </row>
    <row r="6" spans="1:16" x14ac:dyDescent="0.25">
      <c r="I6" t="s">
        <v>19</v>
      </c>
      <c r="J6" s="4"/>
      <c r="K6" s="4"/>
      <c r="L6" s="4"/>
      <c r="M6" s="4">
        <f>SUM(M4:M5)</f>
        <v>0</v>
      </c>
      <c r="N6" s="4"/>
      <c r="O6" s="4">
        <f>SUM(O4:O5)</f>
        <v>0</v>
      </c>
      <c r="P6" s="5"/>
    </row>
  </sheetData>
  <sheetProtection formatCells="0" formatColumns="0" formatRows="0" insertColumns="0" insertRows="0" insertHyperlinks="0" deleteColumns="0" deleteRows="0" sort="0" autoFilter="0" pivotTables="0"/>
  <pageMargins left="0.25" right="0.25" top="0.75" bottom="0.75" header="0.3" footer="0.3"/>
  <pageSetup paperSize="9" scale="53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P5"/>
  <sheetViews>
    <sheetView tabSelected="1" workbookViewId="0">
      <selection activeCell="E28" sqref="E28"/>
    </sheetView>
  </sheetViews>
  <sheetFormatPr defaultRowHeight="15" x14ac:dyDescent="0.25"/>
  <cols>
    <col min="1" max="1" width="4.5703125" bestFit="1" customWidth="1"/>
    <col min="2" max="2" width="9.85546875" customWidth="1"/>
    <col min="3" max="3" width="11.28515625" customWidth="1"/>
    <col min="4" max="4" width="74" customWidth="1"/>
    <col min="5" max="5" width="17.85546875" customWidth="1"/>
    <col min="6" max="6" width="21" customWidth="1"/>
    <col min="7" max="7" width="12.7109375" customWidth="1"/>
    <col min="8" max="8" width="19.85546875" customWidth="1"/>
    <col min="9" max="9" width="15.42578125" customWidth="1"/>
    <col min="10" max="10" width="11.140625" customWidth="1"/>
    <col min="11" max="11" width="14.5703125" customWidth="1"/>
    <col min="12" max="12" width="14.85546875" customWidth="1"/>
    <col min="13" max="13" width="12.5703125" customWidth="1"/>
    <col min="14" max="14" width="7" bestFit="1" customWidth="1"/>
    <col min="15" max="15" width="12.28515625" customWidth="1"/>
  </cols>
  <sheetData>
    <row r="1" spans="1:16" ht="18.75" x14ac:dyDescent="0.3">
      <c r="F1" s="1" t="s">
        <v>24</v>
      </c>
    </row>
    <row r="2" spans="1:16" ht="60" x14ac:dyDescent="0.25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6" t="s">
        <v>14</v>
      </c>
      <c r="O2" s="6" t="s">
        <v>15</v>
      </c>
    </row>
    <row r="3" spans="1:16" x14ac:dyDescent="0.25">
      <c r="A3" s="2">
        <v>1</v>
      </c>
      <c r="B3" s="2">
        <v>2</v>
      </c>
      <c r="C3" s="2">
        <v>3</v>
      </c>
      <c r="D3" s="2">
        <v>4</v>
      </c>
      <c r="E3" s="2">
        <v>5</v>
      </c>
      <c r="F3" s="2">
        <v>6</v>
      </c>
      <c r="G3" s="2">
        <v>7</v>
      </c>
      <c r="H3" s="2">
        <v>8</v>
      </c>
      <c r="I3" s="2">
        <v>9</v>
      </c>
      <c r="J3" s="2">
        <v>10</v>
      </c>
      <c r="K3" s="2">
        <v>11</v>
      </c>
      <c r="L3" s="2">
        <v>12</v>
      </c>
      <c r="M3" s="2">
        <v>13</v>
      </c>
      <c r="N3" s="2">
        <v>14</v>
      </c>
      <c r="O3" s="2">
        <v>15</v>
      </c>
    </row>
    <row r="4" spans="1:16" ht="30" x14ac:dyDescent="0.25">
      <c r="A4" s="3">
        <v>6</v>
      </c>
      <c r="B4" s="3"/>
      <c r="C4" s="3" t="s">
        <v>16</v>
      </c>
      <c r="D4" s="7" t="s">
        <v>25</v>
      </c>
      <c r="E4" s="3"/>
      <c r="F4" s="3"/>
      <c r="G4" s="3"/>
      <c r="H4" s="3" t="s">
        <v>18</v>
      </c>
      <c r="I4" s="3"/>
      <c r="J4" s="4">
        <v>100</v>
      </c>
      <c r="K4" s="4"/>
      <c r="L4" s="4">
        <f>K4*((100+N4)/100)</f>
        <v>0</v>
      </c>
      <c r="M4" s="4">
        <f>J4*K4</f>
        <v>0</v>
      </c>
      <c r="N4" s="4"/>
      <c r="O4" s="4">
        <f>J4*L4</f>
        <v>0</v>
      </c>
    </row>
    <row r="5" spans="1:16" x14ac:dyDescent="0.25">
      <c r="I5" t="s">
        <v>19</v>
      </c>
      <c r="J5" s="4"/>
      <c r="K5" s="4"/>
      <c r="L5" s="4"/>
      <c r="M5" s="4">
        <f>SUM(M4:M4)</f>
        <v>0</v>
      </c>
      <c r="N5" s="4"/>
      <c r="O5" s="4">
        <f>SUM(O4:O4)</f>
        <v>0</v>
      </c>
      <c r="P5" s="5"/>
    </row>
  </sheetData>
  <sheetProtection formatCells="0" formatColumns="0" formatRows="0" insertColumns="0" insertRows="0" insertHyperlinks="0" deleteColumns="0" deleteRows="0" sort="0" autoFilter="0" pivotTables="0"/>
  <pageMargins left="0.25" right="0.25" top="0.75" bottom="0.75" header="0.3" footer="0.3"/>
  <pageSetup paperSize="9" scale="53" fitToHeight="0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1"/>
  <sheetViews>
    <sheetView topLeftCell="C1" workbookViewId="0"/>
  </sheetViews>
  <sheetFormatPr defaultRowHeight="15" x14ac:dyDescent="0.25"/>
  <cols>
    <col min="1" max="1" width="45" hidden="1" customWidth="1"/>
    <col min="2" max="2" width="60" hidden="1" customWidth="1"/>
    <col min="3" max="4" width="45" customWidth="1"/>
  </cols>
  <sheetData/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5</vt:i4>
      </vt:variant>
    </vt:vector>
  </HeadingPairs>
  <TitlesOfParts>
    <vt:vector size="5" baseType="lpstr">
      <vt:lpstr>igła do biopsji gruboigłowej</vt:lpstr>
      <vt:lpstr>igła do portu</vt:lpstr>
      <vt:lpstr>igła do trepanobiopsji i punkc</vt:lpstr>
      <vt:lpstr>Zestaw do upustu krwi</vt:lpstr>
      <vt:lpstr>Kryteria oceny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Zamówienia</cp:lastModifiedBy>
  <cp:lastPrinted>2020-07-16T09:08:12Z</cp:lastPrinted>
  <dcterms:created xsi:type="dcterms:W3CDTF">2020-07-09T08:23:45Z</dcterms:created>
  <dcterms:modified xsi:type="dcterms:W3CDTF">2020-07-16T09:15:59Z</dcterms:modified>
  <cp:category/>
</cp:coreProperties>
</file>