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0\55  PU 2020 Środki czystości dla Działu Żywienia\"/>
    </mc:Choice>
  </mc:AlternateContent>
  <xr:revisionPtr revIDLastSave="0" documentId="13_ncr:1_{761F3BF6-3093-4CA5-9134-E8F029322433}" xr6:coauthVersionLast="45" xr6:coauthVersionMax="45" xr10:uidLastSave="{00000000-0000-0000-0000-000000000000}"/>
  <bookViews>
    <workbookView xWindow="-120" yWindow="-120" windowWidth="29040" windowHeight="15840" activeTab="1" xr2:uid="{00000000-000D-0000-FFFF-FFFF00000000}"/>
  </bookViews>
  <sheets>
    <sheet name="Środki czystości" sheetId="1" r:id="rId1"/>
    <sheet name="Środki dezynfekujące" sheetId="2" r:id="rId2"/>
    <sheet name="Kryteria oceny" sheetId="3"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6" i="2" l="1"/>
  <c r="M5" i="2"/>
  <c r="L5" i="2"/>
  <c r="O5" i="2" s="1"/>
  <c r="O4" i="2"/>
  <c r="M4" i="2"/>
  <c r="L4" i="2"/>
  <c r="M17" i="1"/>
  <c r="L17" i="1"/>
  <c r="O17" i="1" s="1"/>
  <c r="O16" i="1"/>
  <c r="M16" i="1"/>
  <c r="L16" i="1"/>
  <c r="O15" i="1"/>
  <c r="M15" i="1"/>
  <c r="L15" i="1"/>
  <c r="M14" i="1"/>
  <c r="L14" i="1"/>
  <c r="O14" i="1" s="1"/>
  <c r="M13" i="1"/>
  <c r="L13" i="1"/>
  <c r="O13" i="1" s="1"/>
  <c r="O12" i="1"/>
  <c r="M12" i="1"/>
  <c r="L12" i="1"/>
  <c r="O11" i="1"/>
  <c r="M11" i="1"/>
  <c r="L11" i="1"/>
  <c r="M10" i="1"/>
  <c r="L10" i="1"/>
  <c r="O10" i="1" s="1"/>
  <c r="M9" i="1"/>
  <c r="L9" i="1"/>
  <c r="O9" i="1" s="1"/>
  <c r="O8" i="1"/>
  <c r="M8" i="1"/>
  <c r="L8" i="1"/>
  <c r="O7" i="1"/>
  <c r="M7" i="1"/>
  <c r="M18" i="1" s="1"/>
  <c r="L7" i="1"/>
  <c r="M6" i="1"/>
  <c r="L6" i="1"/>
  <c r="O6" i="1" s="1"/>
  <c r="M5" i="1"/>
  <c r="L5" i="1"/>
  <c r="O5" i="1" s="1"/>
  <c r="O4" i="1"/>
  <c r="M4" i="1"/>
  <c r="L4" i="1"/>
  <c r="O6" i="2" l="1"/>
  <c r="O18" i="1"/>
</calcChain>
</file>

<file path=xl/sharedStrings.xml><?xml version="1.0" encoding="utf-8"?>
<sst xmlns="http://schemas.openxmlformats.org/spreadsheetml/2006/main" count="97" uniqueCount="50">
  <si>
    <t>Środki czystości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</si>
  <si>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</si>
  <si>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</si>
  <si>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</si>
  <si>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</si>
  <si>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</si>
  <si>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</si>
  <si>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</si>
  <si>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</si>
  <si>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</si>
  <si>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</si>
  <si>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</si>
  <si>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</si>
  <si>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</si>
  <si>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</si>
  <si>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</si>
  <si>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CZYS-0087</t>
  </si>
  <si>
    <t>Płyn do maszynowego mycia naczyń.
Uniwersalny bezzapachowy środek myjący do mycia zastawy stołowej w zmywarkach gastronomicznych usuwający wszelkie zabrudzenia łącznie z osadami białka, skrobi oraz po kawie i herbacie , nadający się do mycia szkła, porcelany, stali nierdzewnej czy tworzyw sztucznych, skuteczny w każdej twardości wody, w zależności od twardości oraz zabrudzeń dozowanie 1-3 ml/l wody, o dobrych właściwościach wiązania wody, posiadający w składzie wodorotlenek sodu 10-25% oraz chloran sodu 1-5%, wartość ph ok. 14, gęstość 1,28 g/cm³</t>
  </si>
  <si>
    <t>szt.</t>
  </si>
  <si>
    <t>250 kg</t>
  </si>
  <si>
    <t>25 kg</t>
  </si>
  <si>
    <t>CZYS-0083</t>
  </si>
  <si>
    <t>Środek przeznaczony do płukania zastawy stołowej w zmywarkach gastronomicznych nadający się do szkła, porcelany, stali nierdzewnej, aluminium, skutecznie osusza materiały trudne do nawilżenia np. tworzywa sztuczne, środek kwaśny co neutralizuje pozostałości alkaiczne ze środków myjących oraz używanej wody, nadający się do wody miękkiej i twardej, posiadający w składzie alkohole 15-25%, kwas cytrynowy 1-10% oraz kumenosulfonian sodu 1-10%, wartość ph wynosi ok.2, gęstość 1,05 g/cm³</t>
  </si>
  <si>
    <t>200 kg</t>
  </si>
  <si>
    <t>20 l</t>
  </si>
  <si>
    <t>CZYS-0086</t>
  </si>
  <si>
    <t>Środek myjący do pieców konwekcyjno-parowych do zastosowania manualnego oraz z automatycznym systemem mycia, skutecznie usuwa osady białkowe, zabrudzenia tłuszczowe oraz przypalone pozostałości żywności, charakteryzujący się bardzo dobrą kompatybilnością materiałową, posiadający w składzie wodorotlenek potasu 5-15% oraz etoksylowany dekan-1-ol, wartość ph wynosi ok. 14, gęstość 1,11 g/cm³</t>
  </si>
  <si>
    <t>12 x 0,75 l</t>
  </si>
  <si>
    <t>CZYS-0085</t>
  </si>
  <si>
    <t>Środek do odkamieniania zmywarek gastronomicznych oraz kotłów grzewczych odpowiedni dla materiałów typu szkło, stal nierdzewna, porcelana czy tworzywo sztuczne, skutecznie działający w stężeniu 1-5%, posiadający w składzie kwas fosforowy 50%, wartość ph wynosi poniżej 1, gęstość 1,37 g/cm³</t>
  </si>
  <si>
    <t>10 l</t>
  </si>
  <si>
    <t>CZYS-0100</t>
  </si>
  <si>
    <t>Intensywny środek czyszczący i odtłuszczający do powierzchni i wyposażenia w obszarze zakładów zbiorowego żywienia, łagodny dla materiałów, skuteczny w stężeniu od 0,5%, posiadający w składzie alikolobenzenosulfonian 1-10%, kumenosulfonian sodu 1-10% oraz metakrzemian disodu 1-5%, wartość ph wynosi ok. 13,6, gęstość 1,09 g/cm³</t>
  </si>
  <si>
    <t>Intensywny środek do mycia podłóg, ścian oraz innych powierzchni w zakładach zbiorowego żywienia, skutecznie usuwający pozostałośći organiczne i nieorganiczne jak tłuszcze zwierzęce, roślinne, białka, ze względu na łagodną alkaiczną i niskopieniącą formułęnadaje się do stosowania zarówno w manualnym procesie mycia jak też do maszyn szorujących, posiadający w składzie D-glukozyd heksylu 1-10%, kumenosulfonian sodu 1-10% oraz etoksylowane alkohole tłuszczowe 1-10%, wartość ph wynosi około 13,7 , gęstość 1,05 g/cm3</t>
  </si>
  <si>
    <t>CZYS-0084</t>
  </si>
  <si>
    <t>Środek do pielęgnacji stali nierdzewnej skutecznie usuwający odciski palców, smugi, plamy, pozostawiający warstwę ochronną pozwalającą uniknąć ponownego osadania się zabrudzeń, posiadający w składzie olej parafinowy powyżej 30% oraz alkohole etoksylowane 1-5%, gęstość 0,85 g/cm³</t>
  </si>
  <si>
    <t>5 l</t>
  </si>
  <si>
    <t>10 kg</t>
  </si>
  <si>
    <t>CZYS-0033</t>
  </si>
  <si>
    <t>Gotowe do użycia mleczko przeznaczone do mycia zastawy stołowej, garnków, zlewów czy powierzchni w zakładach zbiorowego żywienia, skutecznie usuwające wszelkie osady jednocześnie łagodne dla materiałów, nie powoduje zarysowań, bez zawartości kwarcu, posiadające w składzie alkanosulfoniany 1-5% oraz alkohole etoksylowane 1-5%, wartość ph wynosi ok. 7-10, gęstość 1,27 g/cm³</t>
  </si>
  <si>
    <t>12 x 0,75l</t>
  </si>
  <si>
    <t>Intensywny środek do usuwania przypaleń z urządzeń w obszarze zakładów zbiorowego żywienia usuwający silnie przypalone osady tłuszczu, pozostałości żywności oraz silnie zwęglone osady z powierzchni do grillowania i smażenia, posiadający w składzie wodorotlenek potasu 10-25%, wartośc ph wynosi ok. 14, gęstość 1,26 g/cm³</t>
  </si>
  <si>
    <t>Specjalny środek do usuwania osadów z kawy i herbaty zarówno w zmywarkach gastronomicznych jak i metodą zanurzeniową odpowiedni do powierzchni ze szkła, porcelany, stali nierdzewnej, tworzyw sztucznych czy aluminium, posiadający w składzie metakrzemian sodu 25-50%, węglan sodu 25-50% oraz fosforan sodu 10-25%, wartość ph roztworu 10% wynosi powyżej 13.</t>
  </si>
  <si>
    <t>Uniwersalny środek do mycia powierzchni posiadający certyfikat Ecolabel odpowedni do wszystkich powierzchni odpornych na wodę w zakładach zbiorowego żywienia jak: szkło, kamień, marmur, porcelana, stal nierdzewna, aluminium, PVC; skutecznie działający w stężeniu 0,5-1%, posiadający w składzie propan-2-ol 1-5%, siarczan sodowy eteru laurylowego 1-5%, wartość ph wynosi ok. 9,6</t>
  </si>
  <si>
    <t>Razem</t>
  </si>
  <si>
    <t>Środki dezynfekujące</t>
  </si>
  <si>
    <t>CZYS-0088</t>
  </si>
  <si>
    <t>Środek myjąco-dezynfekcyjny do powierzchni i urządzeń do zastosowania w obszarze przetwórstwa żywności skutecznie usuwający zanieczyszczenia z powierzchni czy wyposażenia przy jednoczesnej dezynfekcji, o działaniu: bakteriobójczym, drożdżakobójczym oraz na wirusy osłonkowe ( w tym HIV, HBV, HVC ), stężenie od 0,5%, nie zawierający substancji zapachowych ani barwników, posiadający w składzie chlorek didecylodimetyloamonium 1-10%, izotridekanol 1-10% oraz propan-2-ol 1-10%, wartość ph wynosi ok. 9,4, gęstość 0,99 g/cm³</t>
  </si>
  <si>
    <t>Środek do szybkiej dezynfekcji powierzchni oraz wyposażenia w obszarze przetwórstwa żywności o skutecznych działaniu : bakteriobójczym, drożdżakobójczym, na wirusy osłonkowe ( włącznie z HIV, HBV, HCV ) oraz na norowirusy ( potwierdzone działanie według norm EN ),  posiadający w składzie propan-1-ol 25-50% oraz etanol 10-25%, gęstość 0,89 g/cm³</t>
  </si>
  <si>
    <t>Alkaliczny produkt w postaci proszku do gruntownego mycia zastawy stołowej z osadów białkowo skrobiowych. Środek na bazie wodorotlenku sodu jednak nie mniej jak 50% i zawierający etoksylowany alkohol tłuszczowy 1-&lt;10%. Zakres stężeń 1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</si>
</sst>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 vertical="top"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
  <sheetViews>
    <sheetView topLeftCell="A4" workbookViewId="0">
      <selection activeCell="D13" sqref="D13"/>
    </sheetView>
  </sheetViews>
  <sheetFormatPr defaultRowHeight="15" x14ac:dyDescent="0.25"/>
  <cols>
    <col min="1" max="1" width="4.5703125" bestFit="1" customWidth="1"/>
    <col min="2" max="2" width="11" customWidth="1"/>
    <col min="3" max="3" width="16" customWidth="1"/>
    <col min="4" max="4" width="85.7109375" customWidth="1"/>
    <col min="5" max="5" width="13" customWidth="1"/>
    <col min="6" max="6" width="21.7109375" customWidth="1"/>
    <col min="7" max="7" width="9.85546875" customWidth="1"/>
    <col min="8" max="8" width="14.85546875" customWidth="1"/>
    <col min="9" max="9" width="11.28515625" customWidth="1"/>
    <col min="10" max="10" width="11.140625" customWidth="1"/>
    <col min="11" max="11" width="9.140625" customWidth="1"/>
    <col min="12" max="12" width="8.85546875" customWidth="1"/>
    <col min="13" max="13" width="12.5703125" customWidth="1"/>
    <col min="14" max="14" width="7" bestFit="1" customWidth="1"/>
    <col min="15" max="15" width="12.28515625" customWidth="1"/>
  </cols>
  <sheetData>
    <row r="1" spans="1:15" ht="18.75" x14ac:dyDescent="0.3">
      <c r="F1" s="1" t="s">
        <v>0</v>
      </c>
    </row>
    <row r="2" spans="1:15"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5" x14ac:dyDescent="0.25">
      <c r="A3" s="2">
        <v>1</v>
      </c>
      <c r="B3" s="2">
        <v>2</v>
      </c>
      <c r="C3" s="2">
        <v>3</v>
      </c>
      <c r="D3" s="2">
        <v>4</v>
      </c>
      <c r="E3" s="2">
        <v>5</v>
      </c>
      <c r="F3" s="2">
        <v>6</v>
      </c>
      <c r="G3" s="2">
        <v>7</v>
      </c>
      <c r="H3" s="2">
        <v>8</v>
      </c>
      <c r="I3" s="2">
        <v>9</v>
      </c>
      <c r="J3" s="2">
        <v>10</v>
      </c>
      <c r="K3" s="2">
        <v>11</v>
      </c>
      <c r="L3" s="2">
        <v>12</v>
      </c>
      <c r="M3" s="2">
        <v>13</v>
      </c>
      <c r="N3" s="2">
        <v>14</v>
      </c>
      <c r="O3" s="2">
        <v>15</v>
      </c>
    </row>
    <row r="4" spans="1:15" ht="105" x14ac:dyDescent="0.25">
      <c r="A4" s="3">
        <v>1</v>
      </c>
      <c r="B4" s="3"/>
      <c r="C4" s="3" t="s">
        <v>16</v>
      </c>
      <c r="D4" s="7" t="s">
        <v>17</v>
      </c>
      <c r="E4" s="3"/>
      <c r="F4" s="3"/>
      <c r="G4" s="3"/>
      <c r="H4" s="3" t="s">
        <v>18</v>
      </c>
      <c r="I4" s="3" t="s">
        <v>19</v>
      </c>
      <c r="J4" s="4">
        <v>6</v>
      </c>
      <c r="K4" s="4"/>
      <c r="L4" s="4">
        <f t="shared" ref="L4:L17" si="0">K4*((100+N4)/100)</f>
        <v>0</v>
      </c>
      <c r="M4" s="4">
        <f t="shared" ref="M4:M17" si="1">J4*K4</f>
        <v>0</v>
      </c>
      <c r="N4" s="4"/>
      <c r="O4" s="4">
        <f t="shared" ref="O4:O17" si="2">J4*L4</f>
        <v>0</v>
      </c>
    </row>
    <row r="5" spans="1:15" ht="105" x14ac:dyDescent="0.25">
      <c r="A5" s="3">
        <v>2</v>
      </c>
      <c r="B5" s="3"/>
      <c r="C5" s="3" t="s">
        <v>16</v>
      </c>
      <c r="D5" s="7" t="s">
        <v>17</v>
      </c>
      <c r="E5" s="3"/>
      <c r="F5" s="3"/>
      <c r="G5" s="3"/>
      <c r="H5" s="3" t="s">
        <v>18</v>
      </c>
      <c r="I5" s="3" t="s">
        <v>20</v>
      </c>
      <c r="J5" s="4">
        <v>15</v>
      </c>
      <c r="K5" s="4"/>
      <c r="L5" s="4">
        <f t="shared" si="0"/>
        <v>0</v>
      </c>
      <c r="M5" s="4">
        <f t="shared" si="1"/>
        <v>0</v>
      </c>
      <c r="N5" s="4"/>
      <c r="O5" s="4">
        <f t="shared" si="2"/>
        <v>0</v>
      </c>
    </row>
    <row r="6" spans="1:15" ht="90" x14ac:dyDescent="0.25">
      <c r="A6" s="3">
        <v>3</v>
      </c>
      <c r="B6" s="3"/>
      <c r="C6" s="3" t="s">
        <v>21</v>
      </c>
      <c r="D6" s="7" t="s">
        <v>22</v>
      </c>
      <c r="E6" s="3"/>
      <c r="F6" s="3"/>
      <c r="G6" s="3"/>
      <c r="H6" s="3" t="s">
        <v>18</v>
      </c>
      <c r="I6" s="3" t="s">
        <v>23</v>
      </c>
      <c r="J6" s="4">
        <v>2</v>
      </c>
      <c r="K6" s="4"/>
      <c r="L6" s="4">
        <f t="shared" si="0"/>
        <v>0</v>
      </c>
      <c r="M6" s="4">
        <f t="shared" si="1"/>
        <v>0</v>
      </c>
      <c r="N6" s="4"/>
      <c r="O6" s="4">
        <f t="shared" si="2"/>
        <v>0</v>
      </c>
    </row>
    <row r="7" spans="1:15" ht="90" x14ac:dyDescent="0.25">
      <c r="A7" s="3">
        <v>4</v>
      </c>
      <c r="B7" s="3"/>
      <c r="C7" s="3" t="s">
        <v>21</v>
      </c>
      <c r="D7" s="7" t="s">
        <v>22</v>
      </c>
      <c r="E7" s="3"/>
      <c r="F7" s="3"/>
      <c r="G7" s="3"/>
      <c r="H7" s="3" t="s">
        <v>18</v>
      </c>
      <c r="I7" s="3" t="s">
        <v>24</v>
      </c>
      <c r="J7" s="4">
        <v>4</v>
      </c>
      <c r="K7" s="4"/>
      <c r="L7" s="4">
        <f t="shared" si="0"/>
        <v>0</v>
      </c>
      <c r="M7" s="4">
        <f t="shared" si="1"/>
        <v>0</v>
      </c>
      <c r="N7" s="4"/>
      <c r="O7" s="4">
        <f t="shared" si="2"/>
        <v>0</v>
      </c>
    </row>
    <row r="8" spans="1:15" ht="75" x14ac:dyDescent="0.25">
      <c r="A8" s="3">
        <v>5</v>
      </c>
      <c r="B8" s="3"/>
      <c r="C8" s="3" t="s">
        <v>25</v>
      </c>
      <c r="D8" s="7" t="s">
        <v>26</v>
      </c>
      <c r="E8" s="3"/>
      <c r="F8" s="3"/>
      <c r="G8" s="3"/>
      <c r="H8" s="3" t="s">
        <v>18</v>
      </c>
      <c r="I8" s="3" t="s">
        <v>27</v>
      </c>
      <c r="J8" s="4">
        <v>5</v>
      </c>
      <c r="K8" s="4"/>
      <c r="L8" s="4">
        <f t="shared" si="0"/>
        <v>0</v>
      </c>
      <c r="M8" s="4">
        <f t="shared" si="1"/>
        <v>0</v>
      </c>
      <c r="N8" s="4"/>
      <c r="O8" s="4">
        <f t="shared" si="2"/>
        <v>0</v>
      </c>
    </row>
    <row r="9" spans="1:15" ht="60" x14ac:dyDescent="0.25">
      <c r="A9" s="3">
        <v>6</v>
      </c>
      <c r="B9" s="3"/>
      <c r="C9" s="3" t="s">
        <v>28</v>
      </c>
      <c r="D9" s="7" t="s">
        <v>29</v>
      </c>
      <c r="E9" s="3"/>
      <c r="F9" s="3"/>
      <c r="G9" s="3"/>
      <c r="H9" s="3" t="s">
        <v>18</v>
      </c>
      <c r="I9" s="3" t="s">
        <v>30</v>
      </c>
      <c r="J9" s="4">
        <v>15</v>
      </c>
      <c r="K9" s="4"/>
      <c r="L9" s="4">
        <f t="shared" si="0"/>
        <v>0</v>
      </c>
      <c r="M9" s="4">
        <f t="shared" si="1"/>
        <v>0</v>
      </c>
      <c r="N9" s="4"/>
      <c r="O9" s="4">
        <f t="shared" si="2"/>
        <v>0</v>
      </c>
    </row>
    <row r="10" spans="1:15" ht="60" x14ac:dyDescent="0.25">
      <c r="A10" s="3">
        <v>7</v>
      </c>
      <c r="B10" s="3"/>
      <c r="C10" s="3" t="s">
        <v>31</v>
      </c>
      <c r="D10" s="7" t="s">
        <v>32</v>
      </c>
      <c r="E10" s="3"/>
      <c r="F10" s="3"/>
      <c r="G10" s="3"/>
      <c r="H10" s="3" t="s">
        <v>18</v>
      </c>
      <c r="I10" s="3" t="s">
        <v>30</v>
      </c>
      <c r="J10" s="4">
        <v>30</v>
      </c>
      <c r="K10" s="4"/>
      <c r="L10" s="4">
        <f t="shared" si="0"/>
        <v>0</v>
      </c>
      <c r="M10" s="4">
        <f t="shared" si="1"/>
        <v>0</v>
      </c>
      <c r="N10" s="4"/>
      <c r="O10" s="4">
        <f t="shared" si="2"/>
        <v>0</v>
      </c>
    </row>
    <row r="11" spans="1:15" ht="90" x14ac:dyDescent="0.25">
      <c r="A11" s="3">
        <v>8</v>
      </c>
      <c r="B11" s="3"/>
      <c r="C11" s="3" t="s">
        <v>31</v>
      </c>
      <c r="D11" s="7" t="s">
        <v>33</v>
      </c>
      <c r="E11" s="3"/>
      <c r="F11" s="3"/>
      <c r="G11" s="3"/>
      <c r="H11" s="3" t="s">
        <v>18</v>
      </c>
      <c r="I11" s="3">
        <v>10</v>
      </c>
      <c r="J11" s="4">
        <v>2</v>
      </c>
      <c r="K11" s="4"/>
      <c r="L11" s="4">
        <f t="shared" si="0"/>
        <v>0</v>
      </c>
      <c r="M11" s="4">
        <f t="shared" si="1"/>
        <v>0</v>
      </c>
      <c r="N11" s="4"/>
      <c r="O11" s="4">
        <f t="shared" si="2"/>
        <v>0</v>
      </c>
    </row>
    <row r="12" spans="1:15" ht="60" x14ac:dyDescent="0.25">
      <c r="A12" s="3">
        <v>9</v>
      </c>
      <c r="B12" s="3"/>
      <c r="C12" s="3" t="s">
        <v>34</v>
      </c>
      <c r="D12" s="7" t="s">
        <v>35</v>
      </c>
      <c r="E12" s="3"/>
      <c r="F12" s="3"/>
      <c r="G12" s="3"/>
      <c r="H12" s="3" t="s">
        <v>18</v>
      </c>
      <c r="I12" s="3" t="s">
        <v>36</v>
      </c>
      <c r="J12" s="4">
        <v>5</v>
      </c>
      <c r="K12" s="4"/>
      <c r="L12" s="4">
        <f t="shared" si="0"/>
        <v>0</v>
      </c>
      <c r="M12" s="4">
        <f t="shared" si="1"/>
        <v>0</v>
      </c>
      <c r="N12" s="4"/>
      <c r="O12" s="4">
        <f t="shared" si="2"/>
        <v>0</v>
      </c>
    </row>
    <row r="13" spans="1:15" ht="45" x14ac:dyDescent="0.25">
      <c r="A13" s="3">
        <v>10</v>
      </c>
      <c r="B13" s="3"/>
      <c r="C13" s="3" t="s">
        <v>31</v>
      </c>
      <c r="D13" s="7" t="s">
        <v>49</v>
      </c>
      <c r="E13" s="3"/>
      <c r="F13" s="3"/>
      <c r="G13" s="3"/>
      <c r="H13" s="3" t="s">
        <v>18</v>
      </c>
      <c r="I13" s="3" t="s">
        <v>37</v>
      </c>
      <c r="J13" s="4">
        <v>2</v>
      </c>
      <c r="K13" s="4"/>
      <c r="L13" s="4">
        <f t="shared" si="0"/>
        <v>0</v>
      </c>
      <c r="M13" s="4">
        <f t="shared" si="1"/>
        <v>0</v>
      </c>
      <c r="N13" s="4"/>
      <c r="O13" s="4">
        <f t="shared" si="2"/>
        <v>0</v>
      </c>
    </row>
    <row r="14" spans="1:15" ht="75" x14ac:dyDescent="0.25">
      <c r="A14" s="3">
        <v>11</v>
      </c>
      <c r="B14" s="3"/>
      <c r="C14" s="3" t="s">
        <v>38</v>
      </c>
      <c r="D14" s="7" t="s">
        <v>39</v>
      </c>
      <c r="E14" s="3"/>
      <c r="F14" s="3"/>
      <c r="G14" s="3"/>
      <c r="H14" s="3" t="s">
        <v>18</v>
      </c>
      <c r="I14" s="3" t="s">
        <v>40</v>
      </c>
      <c r="J14" s="4">
        <v>2</v>
      </c>
      <c r="K14" s="4"/>
      <c r="L14" s="4">
        <f t="shared" si="0"/>
        <v>0</v>
      </c>
      <c r="M14" s="4">
        <f t="shared" si="1"/>
        <v>0</v>
      </c>
      <c r="N14" s="4"/>
      <c r="O14" s="4">
        <f t="shared" si="2"/>
        <v>0</v>
      </c>
    </row>
    <row r="15" spans="1:15" ht="60" x14ac:dyDescent="0.25">
      <c r="A15" s="3">
        <v>12</v>
      </c>
      <c r="B15" s="3"/>
      <c r="C15" s="3" t="s">
        <v>25</v>
      </c>
      <c r="D15" s="7" t="s">
        <v>41</v>
      </c>
      <c r="E15" s="3"/>
      <c r="F15" s="3"/>
      <c r="G15" s="3"/>
      <c r="H15" s="3" t="s">
        <v>18</v>
      </c>
      <c r="I15" s="3" t="s">
        <v>30</v>
      </c>
      <c r="J15" s="4">
        <v>3</v>
      </c>
      <c r="K15" s="4"/>
      <c r="L15" s="4">
        <f t="shared" si="0"/>
        <v>0</v>
      </c>
      <c r="M15" s="4">
        <f t="shared" si="1"/>
        <v>0</v>
      </c>
      <c r="N15" s="4"/>
      <c r="O15" s="4">
        <f t="shared" si="2"/>
        <v>0</v>
      </c>
    </row>
    <row r="16" spans="1:15" ht="75" x14ac:dyDescent="0.25">
      <c r="A16" s="3">
        <v>13</v>
      </c>
      <c r="B16" s="3"/>
      <c r="C16" s="3" t="s">
        <v>31</v>
      </c>
      <c r="D16" s="7" t="s">
        <v>42</v>
      </c>
      <c r="E16" s="3"/>
      <c r="F16" s="3"/>
      <c r="G16" s="3"/>
      <c r="H16" s="3" t="s">
        <v>18</v>
      </c>
      <c r="I16" s="3" t="s">
        <v>30</v>
      </c>
      <c r="J16" s="4">
        <v>2</v>
      </c>
      <c r="K16" s="4"/>
      <c r="L16" s="4">
        <f t="shared" si="0"/>
        <v>0</v>
      </c>
      <c r="M16" s="4">
        <f t="shared" si="1"/>
        <v>0</v>
      </c>
      <c r="N16" s="4"/>
      <c r="O16" s="4">
        <f t="shared" si="2"/>
        <v>0</v>
      </c>
    </row>
    <row r="17" spans="1:16" ht="75" x14ac:dyDescent="0.25">
      <c r="A17" s="3">
        <v>14</v>
      </c>
      <c r="B17" s="3"/>
      <c r="C17" s="3" t="s">
        <v>31</v>
      </c>
      <c r="D17" s="7" t="s">
        <v>43</v>
      </c>
      <c r="E17" s="3"/>
      <c r="F17" s="3"/>
      <c r="G17" s="3"/>
      <c r="H17" s="3" t="s">
        <v>18</v>
      </c>
      <c r="I17" s="3" t="s">
        <v>30</v>
      </c>
      <c r="J17" s="4">
        <v>2</v>
      </c>
      <c r="K17" s="4"/>
      <c r="L17" s="4">
        <f t="shared" si="0"/>
        <v>0</v>
      </c>
      <c r="M17" s="4">
        <f t="shared" si="1"/>
        <v>0</v>
      </c>
      <c r="N17" s="4"/>
      <c r="O17" s="4">
        <f t="shared" si="2"/>
        <v>0</v>
      </c>
    </row>
    <row r="18" spans="1:16" x14ac:dyDescent="0.25">
      <c r="I18" t="s">
        <v>44</v>
      </c>
      <c r="J18" s="4"/>
      <c r="K18" s="4"/>
      <c r="L18" s="4"/>
      <c r="M18" s="4">
        <f>SUM(M4:M17)</f>
        <v>0</v>
      </c>
      <c r="N18" s="4"/>
      <c r="O18" s="4">
        <f>SUM(O4:O17)</f>
        <v>0</v>
      </c>
      <c r="P18" s="5"/>
    </row>
  </sheetData>
  <sheetProtection formatCells="0" formatColumns="0" formatRows="0" insertColumns="0" insertRows="0" insertHyperlinks="0" deleteColumns="0" deleteRows="0" sort="0" autoFilter="0" pivotTables="0"/>
  <pageMargins left="0.25" right="0.25" top="0.75" bottom="0.75" header="0.3" footer="0.3"/>
  <pageSetup paperSize="9" scale="5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
  <sheetViews>
    <sheetView tabSelected="1" workbookViewId="0">
      <selection activeCell="D13" sqref="D13"/>
    </sheetView>
  </sheetViews>
  <sheetFormatPr defaultRowHeight="15" x14ac:dyDescent="0.25"/>
  <cols>
    <col min="1" max="1" width="4.5703125" bestFit="1" customWidth="1"/>
    <col min="2" max="2" width="11" customWidth="1"/>
    <col min="3" max="3" width="16" customWidth="1"/>
    <col min="4" max="4" width="70" customWidth="1"/>
    <col min="5" max="5" width="13" customWidth="1"/>
    <col min="6" max="6" width="21.7109375" customWidth="1"/>
    <col min="7" max="7" width="9.85546875" customWidth="1"/>
    <col min="8" max="8" width="14.85546875" customWidth="1"/>
    <col min="9" max="9" width="11.28515625" customWidth="1"/>
    <col min="10" max="10" width="11.140625" customWidth="1"/>
    <col min="11" max="11" width="9.140625" customWidth="1"/>
    <col min="12" max="12" width="8.85546875" customWidth="1"/>
    <col min="13" max="13" width="12.5703125" customWidth="1"/>
    <col min="14" max="14" width="7" bestFit="1" customWidth="1"/>
    <col min="15" max="15" width="12.28515625" customWidth="1"/>
  </cols>
  <sheetData>
    <row r="1" spans="1:16" ht="18.75" x14ac:dyDescent="0.3">
      <c r="F1" s="1" t="s">
        <v>45</v>
      </c>
    </row>
    <row r="2" spans="1:16" ht="60"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20" x14ac:dyDescent="0.25">
      <c r="A4" s="3">
        <v>15</v>
      </c>
      <c r="B4" s="3"/>
      <c r="C4" s="3" t="s">
        <v>46</v>
      </c>
      <c r="D4" s="7" t="s">
        <v>47</v>
      </c>
      <c r="E4" s="3"/>
      <c r="F4" s="3"/>
      <c r="G4" s="3"/>
      <c r="H4" s="3" t="s">
        <v>18</v>
      </c>
      <c r="I4" s="3" t="s">
        <v>30</v>
      </c>
      <c r="J4" s="4">
        <v>30</v>
      </c>
      <c r="K4" s="4"/>
      <c r="L4" s="4">
        <f>K4*((100+N4)/100)</f>
        <v>0</v>
      </c>
      <c r="M4" s="4">
        <f>J4*K4</f>
        <v>0</v>
      </c>
      <c r="N4" s="4"/>
      <c r="O4" s="4">
        <f>J4*L4</f>
        <v>0</v>
      </c>
    </row>
    <row r="5" spans="1:16" ht="75" x14ac:dyDescent="0.25">
      <c r="A5" s="3">
        <v>16</v>
      </c>
      <c r="B5" s="3"/>
      <c r="C5" s="3" t="s">
        <v>46</v>
      </c>
      <c r="D5" s="7" t="s">
        <v>48</v>
      </c>
      <c r="E5" s="3"/>
      <c r="F5" s="3"/>
      <c r="G5" s="3"/>
      <c r="H5" s="3" t="s">
        <v>18</v>
      </c>
      <c r="I5" s="3" t="s">
        <v>27</v>
      </c>
      <c r="J5" s="4">
        <v>4</v>
      </c>
      <c r="K5" s="4"/>
      <c r="L5" s="4">
        <f>K5*((100+N5)/100)</f>
        <v>0</v>
      </c>
      <c r="M5" s="4">
        <f>J5*K5</f>
        <v>0</v>
      </c>
      <c r="N5" s="4"/>
      <c r="O5" s="4">
        <f>J5*L5</f>
        <v>0</v>
      </c>
    </row>
    <row r="6" spans="1:16" x14ac:dyDescent="0.25">
      <c r="I6" t="s">
        <v>44</v>
      </c>
      <c r="J6" s="4"/>
      <c r="K6" s="4"/>
      <c r="L6" s="4"/>
      <c r="M6" s="4">
        <f>SUM(M4:M5)</f>
        <v>0</v>
      </c>
      <c r="N6" s="4"/>
      <c r="O6" s="4">
        <f>SUM(O4:O5)</f>
        <v>0</v>
      </c>
      <c r="P6" s="5"/>
    </row>
  </sheetData>
  <sheetProtection formatCells="0" formatColumns="0" formatRows="0" insertColumns="0" insertRows="0" insertHyperlinks="0" deleteColumns="0" deleteRows="0" sort="0" autoFilter="0" pivotTables="0"/>
  <pageMargins left="0.25" right="0.25" top="0.75" bottom="0.75" header="0.3" footer="0.3"/>
  <pageSetup paperSize="9" scale="5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Środki czystości</vt:lpstr>
      <vt:lpstr>Środki dezynfekujące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2020-07-06T08:58:37Z</cp:lastPrinted>
  <dcterms:created xsi:type="dcterms:W3CDTF">2020-07-06T06:29:04Z</dcterms:created>
  <dcterms:modified xsi:type="dcterms:W3CDTF">2020-07-06T09:03:12Z</dcterms:modified>
  <cp:category/>
</cp:coreProperties>
</file>