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0\83 PU 2020 Zestaw narzędzi laparoskopowych\"/>
    </mc:Choice>
  </mc:AlternateContent>
  <xr:revisionPtr revIDLastSave="0" documentId="13_ncr:1_{3D853FE3-3000-4BF7-81F2-26C281F7416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Zestaw narzędzi laparoskopowyc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4" i="1" l="1"/>
  <c r="M23" i="1" l="1"/>
  <c r="L23" i="1"/>
  <c r="O23" i="1" s="1"/>
  <c r="M22" i="1"/>
  <c r="L22" i="1"/>
  <c r="O22" i="1" s="1"/>
  <c r="O21" i="1"/>
  <c r="M21" i="1"/>
  <c r="L21" i="1"/>
  <c r="O20" i="1"/>
  <c r="M20" i="1"/>
  <c r="L20" i="1"/>
  <c r="M19" i="1"/>
  <c r="L19" i="1"/>
  <c r="O19" i="1" s="1"/>
  <c r="M18" i="1"/>
  <c r="L18" i="1"/>
  <c r="O18" i="1" s="1"/>
  <c r="O17" i="1"/>
  <c r="M17" i="1"/>
  <c r="L17" i="1"/>
  <c r="O16" i="1"/>
  <c r="M16" i="1"/>
  <c r="L16" i="1"/>
  <c r="M15" i="1"/>
  <c r="L15" i="1"/>
  <c r="O15" i="1" s="1"/>
  <c r="M14" i="1"/>
  <c r="L14" i="1"/>
  <c r="O14" i="1" s="1"/>
  <c r="O13" i="1"/>
  <c r="M13" i="1"/>
  <c r="L13" i="1"/>
  <c r="O12" i="1"/>
  <c r="M12" i="1"/>
  <c r="L12" i="1"/>
  <c r="M11" i="1"/>
  <c r="L11" i="1"/>
  <c r="O11" i="1" s="1"/>
  <c r="M10" i="1"/>
  <c r="L10" i="1"/>
  <c r="O10" i="1" s="1"/>
  <c r="O9" i="1"/>
  <c r="M9" i="1"/>
  <c r="L9" i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M4" i="1"/>
  <c r="M24" i="1" s="1"/>
  <c r="L4" i="1"/>
</calcChain>
</file>

<file path=xl/sharedStrings.xml><?xml version="1.0" encoding="utf-8"?>
<sst xmlns="http://schemas.openxmlformats.org/spreadsheetml/2006/main" count="77" uniqueCount="39">
  <si>
    <t>Zestaw narzędzi laparoskopowych</t>
  </si>
  <si>
    <t>LP.</t>
  </si>
  <si>
    <t>Indeks produktu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</si>
  <si>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</si>
  <si>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</si>
  <si>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</si>
  <si>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</si>
  <si>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</si>
  <si>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</si>
  <si>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</si>
  <si>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</si>
  <si>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</si>
  <si>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</si>
  <si>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</si>
  <si>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</si>
  <si>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Hak laparoskopowy do wątroby Sattler Medizintechnik</t>
  </si>
  <si>
    <t>szt.</t>
  </si>
  <si>
    <t>Ergonomiczna rączka standard do narzędzi laparoskopowych monopolarnych jedno i wielorazowych, bez blokady, obracająca się o 360 stopni ze stałym, przyłączem hf i mechanizmem zapadkowym „click and fix” do połączenia z ramieniem roboczym narzędzia; wykonana z Polisiarczku Fenylenu (Polifenylenosulfid) PPS oraz stali nierdzewnej AISI 304, może być sterylizowana w autoklawie</t>
  </si>
  <si>
    <t>Ergonomiczną rączka z długą zapadką do narzędzi laparoskopowych monopolarnych jedno i wielorazowych, bez blokady, obracająca się o 360 stopni ze stałym, przyłączem hf i mechanizmem zapadkowym „click and fix” do połączenia z ramieniem roboczym narzędzia; wykonana z Polisiarczku Fenylenu (Polifenylenosulfid) PPS oraz stali nierdzewnej AISI 304, może być sterylizowana w autoklawie</t>
  </si>
  <si>
    <t>Preparator Maryland kleszcze dysekcyjne, cienka zakrzywiona końcówka o długości 20 mm, obie bransze ruchome z poprzecznymi ząbkami; długość narzędzia 33 lub 43 cm (do wyboru zamawiającego)</t>
  </si>
  <si>
    <t>Nożyczki Metzenbaum wygięte długość ostrza 15  mm, obie bransze ruchome, końce zaokrąglone, średnica Ø5 mm, długość narzędzia 33 lub 43 cm (do wyboru zamawiającego)</t>
  </si>
  <si>
    <t>Grasper z okienkiem atraumatyczny długi. Kleszcze chwytające i preparujące, obie bransze proste, ruchome z poprzecznymi ząbkami i okienkiem, długość branszy  19 mm; średnica Ø5 mm, długość narzędzia 33 lub 43 cm (do wyboru zamawiającego)</t>
  </si>
  <si>
    <t>Grasper mocno chwytający z okienkiem. Kleszcze mocno chwytające, z okienkiem, obie bransze ruchome długość branszy 
17 mm; średnica Ø5 mm, długość narzędzia 33 lub 43 cm (do wyboru zamawiającego)</t>
  </si>
  <si>
    <t>Grasper z okienkiem atraumatyczny długi. Kleszcze chwytające i preparujące do trzewi, obie bransze proste, ruchome z poprzecznymi ząbkami i okienkiem, długość branszy 35 mm
; długość narzędzia 33 lub 43 cm (do wyboru zamawiającego)</t>
  </si>
  <si>
    <t>Wielorazowa elektroda monopolarna do cięcia i koagulacji tkanek, typ L; średnica Ø5 mm, długość narzędzia 33 cm</t>
  </si>
  <si>
    <t>Allys długi. Atraumatyczne kleszcze
chwytające typu „Allis”, obie bransze ruchome  o długości 22 mm; średnica Ø5 mm, długość narzędzia 33 lub 43 cm (do wyboru zamawiającego)</t>
  </si>
  <si>
    <t>Babcock. Kleszcze chwytające, z piramidalnymi ząbkami na końcu oraz okienkiem, obie bransze ruchome o długości 21 mm; średnica Ø5 mm, długość narzędzia 33 lub 43 cm (do wyboru zamawiającego)</t>
  </si>
  <si>
    <t>Babcock atraumatyczny. Kleszcze chwytające, z poprzecznymi ząbkami na końcu oraz okienkiem, obie bransze ruchome o długości 24 mm; średnica Ø5 mm, długość narzędzia 33 lub 43 cm (do wyboru zamawiającego)</t>
  </si>
  <si>
    <t>Grasper kolano 90 stopni. Kleszcze chwytające i preparujące,branszna krótka, cienka, wygięta pod kątem 90 stopni, obie bransze ruchome z ząbkami poprzecznymi; średnica Ø5 mm, długość narzędzia 33 lub 43 cm (do wyboru zamawiającego)</t>
  </si>
  <si>
    <t>Grasper z okienkiem długi, pojedynczy, jedna bransza ruchoma, atraumatyczny; średnica Ø5 mm, długość narzędzia 33 lub 43 cm (do wyboru zamawiającego)</t>
  </si>
  <si>
    <t>COBRA 2x3. Kleszcze chwytające 2x3 z okienkiem, obie bransze ruchome o długości 16 mm; średnica Ø5 mm, długość narzędzia 33 lub 43 cm (do wyboru zamawiającego)</t>
  </si>
  <si>
    <t>Grasper z okienkiem Johann/Duckbill
Kleszcze chwytające i preparujące, obie bransze proste, ruchome z poprzecznymi ząbkami i okienkiem, długość branszy odpowiednio 9 i 14 mm. 
Ø3 mm, Ø5 mm</t>
  </si>
  <si>
    <t>Grasper z okienkiem atraumatyczny.
Kleszcze chwytające i preparujące, obie bransze proste, ruchome z poprzecznymi ząbkami i okienkiem, długość branszy odpowiednio 11 i 19 mm</t>
  </si>
  <si>
    <t>Grasper z okienkiem atraumatyczny długi. Kleszcze chwytające i preparujące do trzewi, obie bransze proste, ruchome z poprzecznymi ząbkami i okienkiem, długość branszy 35 mm</t>
  </si>
  <si>
    <t>Ssak laparoskopowy z funkcją ssania i płukania</t>
  </si>
  <si>
    <t>Razem</t>
  </si>
  <si>
    <t>Nazwa wykonawcy</t>
  </si>
  <si>
    <t>Przedmiot usługi</t>
  </si>
  <si>
    <t>Światłowód średnica 2,5 mm, długości 4,5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</si>
</sst>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topLeftCell="A16" workbookViewId="0">
      <selection activeCell="H36" sqref="H36"/>
    </sheetView>
  </sheetViews>
  <sheetFormatPr defaultRowHeight="15" x14ac:dyDescent="0.25"/>
  <cols>
    <col min="1" max="1" width="4.5703125" bestFit="1" customWidth="1"/>
    <col min="2" max="2" width="9.85546875" customWidth="1"/>
    <col min="3" max="3" width="15" customWidth="1"/>
    <col min="4" max="4" width="77.42578125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5" ht="18.75" x14ac:dyDescent="0.3">
      <c r="F1" s="1" t="s">
        <v>0</v>
      </c>
    </row>
    <row r="2" spans="1:15" ht="60" x14ac:dyDescent="0.25">
      <c r="A2" s="6" t="s">
        <v>1</v>
      </c>
      <c r="B2" s="6" t="s">
        <v>36</v>
      </c>
      <c r="C2" s="6" t="s">
        <v>2</v>
      </c>
      <c r="D2" s="6" t="s">
        <v>37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1</v>
      </c>
      <c r="B4" s="3"/>
      <c r="C4" s="3" t="s">
        <v>14</v>
      </c>
      <c r="D4" s="7" t="s">
        <v>15</v>
      </c>
      <c r="E4" s="3"/>
      <c r="F4" s="3"/>
      <c r="G4" s="3"/>
      <c r="H4" s="3" t="s">
        <v>16</v>
      </c>
      <c r="I4" s="3"/>
      <c r="J4" s="4">
        <v>2</v>
      </c>
      <c r="K4" s="4"/>
      <c r="L4" s="4">
        <f t="shared" ref="L4:L23" si="0">K4*((100+N4)/100)</f>
        <v>0</v>
      </c>
      <c r="M4" s="4">
        <f t="shared" ref="M4:M23" si="1">J4*K4</f>
        <v>0</v>
      </c>
      <c r="N4" s="4"/>
      <c r="O4" s="4">
        <f t="shared" ref="O4:O23" si="2">J4*L4</f>
        <v>0</v>
      </c>
    </row>
    <row r="5" spans="1:15" ht="75" x14ac:dyDescent="0.25">
      <c r="A5" s="3">
        <v>2</v>
      </c>
      <c r="B5" s="3"/>
      <c r="C5" s="3" t="s">
        <v>14</v>
      </c>
      <c r="D5" s="7" t="s">
        <v>17</v>
      </c>
      <c r="E5" s="3"/>
      <c r="F5" s="3"/>
      <c r="G5" s="3"/>
      <c r="H5" s="3" t="s">
        <v>16</v>
      </c>
      <c r="I5" s="3"/>
      <c r="J5" s="4">
        <v>12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ht="77.25" customHeight="1" x14ac:dyDescent="0.25">
      <c r="A6" s="3">
        <v>3</v>
      </c>
      <c r="B6" s="3"/>
      <c r="C6" s="3" t="s">
        <v>14</v>
      </c>
      <c r="D6" s="7" t="s">
        <v>18</v>
      </c>
      <c r="E6" s="3"/>
      <c r="F6" s="3"/>
      <c r="G6" s="3"/>
      <c r="H6" s="3" t="s">
        <v>16</v>
      </c>
      <c r="I6" s="3">
        <v>1</v>
      </c>
      <c r="J6" s="4">
        <v>30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ht="45" x14ac:dyDescent="0.25">
      <c r="A7" s="3">
        <v>4</v>
      </c>
      <c r="B7" s="3"/>
      <c r="C7" s="3" t="s">
        <v>14</v>
      </c>
      <c r="D7" s="7" t="s">
        <v>19</v>
      </c>
      <c r="E7" s="3"/>
      <c r="F7" s="3"/>
      <c r="G7" s="3"/>
      <c r="H7" s="3" t="s">
        <v>16</v>
      </c>
      <c r="I7" s="3"/>
      <c r="J7" s="4">
        <v>5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ht="45" x14ac:dyDescent="0.25">
      <c r="A8" s="3">
        <v>5</v>
      </c>
      <c r="B8" s="3"/>
      <c r="C8" s="3" t="s">
        <v>14</v>
      </c>
      <c r="D8" s="7" t="s">
        <v>20</v>
      </c>
      <c r="E8" s="3"/>
      <c r="F8" s="3"/>
      <c r="G8" s="3"/>
      <c r="H8" s="3" t="s">
        <v>16</v>
      </c>
      <c r="I8" s="3"/>
      <c r="J8" s="4">
        <v>5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ht="45" x14ac:dyDescent="0.25">
      <c r="A9" s="3">
        <v>6</v>
      </c>
      <c r="B9" s="3"/>
      <c r="C9" s="3" t="s">
        <v>14</v>
      </c>
      <c r="D9" s="7" t="s">
        <v>21</v>
      </c>
      <c r="E9" s="3"/>
      <c r="F9" s="3"/>
      <c r="G9" s="3"/>
      <c r="H9" s="3" t="s">
        <v>16</v>
      </c>
      <c r="I9" s="3"/>
      <c r="J9" s="4">
        <v>5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ht="44.25" customHeight="1" x14ac:dyDescent="0.25">
      <c r="A10" s="3">
        <v>7</v>
      </c>
      <c r="B10" s="3"/>
      <c r="C10" s="3" t="s">
        <v>14</v>
      </c>
      <c r="D10" s="7" t="s">
        <v>22</v>
      </c>
      <c r="E10" s="3"/>
      <c r="F10" s="3"/>
      <c r="G10" s="3"/>
      <c r="H10" s="3" t="s">
        <v>16</v>
      </c>
      <c r="I10" s="3"/>
      <c r="J10" s="4">
        <v>5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ht="60" x14ac:dyDescent="0.25">
      <c r="A11" s="3">
        <v>8</v>
      </c>
      <c r="B11" s="3"/>
      <c r="C11" s="3" t="s">
        <v>14</v>
      </c>
      <c r="D11" s="7" t="s">
        <v>23</v>
      </c>
      <c r="E11" s="3"/>
      <c r="F11" s="3"/>
      <c r="G11" s="3"/>
      <c r="H11" s="3" t="s">
        <v>16</v>
      </c>
      <c r="I11" s="3"/>
      <c r="J11" s="4">
        <v>10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ht="30" x14ac:dyDescent="0.25">
      <c r="A12" s="3">
        <v>9</v>
      </c>
      <c r="B12" s="3"/>
      <c r="C12" s="3" t="s">
        <v>14</v>
      </c>
      <c r="D12" s="7" t="s">
        <v>24</v>
      </c>
      <c r="E12" s="3"/>
      <c r="F12" s="3"/>
      <c r="G12" s="3"/>
      <c r="H12" s="3" t="s">
        <v>16</v>
      </c>
      <c r="I12" s="3"/>
      <c r="J12" s="4">
        <v>5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ht="45" x14ac:dyDescent="0.25">
      <c r="A13" s="3">
        <v>10</v>
      </c>
      <c r="B13" s="3"/>
      <c r="C13" s="3" t="s">
        <v>14</v>
      </c>
      <c r="D13" s="7" t="s">
        <v>25</v>
      </c>
      <c r="E13" s="3"/>
      <c r="F13" s="3"/>
      <c r="G13" s="3"/>
      <c r="H13" s="3" t="s">
        <v>16</v>
      </c>
      <c r="I13" s="3"/>
      <c r="J13" s="4">
        <v>1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ht="45" x14ac:dyDescent="0.25">
      <c r="A14" s="3">
        <v>11</v>
      </c>
      <c r="B14" s="3"/>
      <c r="C14" s="3" t="s">
        <v>14</v>
      </c>
      <c r="D14" s="7" t="s">
        <v>26</v>
      </c>
      <c r="E14" s="3"/>
      <c r="F14" s="3"/>
      <c r="G14" s="3"/>
      <c r="H14" s="3" t="s">
        <v>16</v>
      </c>
      <c r="I14" s="3"/>
      <c r="J14" s="4">
        <v>1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ht="45" x14ac:dyDescent="0.25">
      <c r="A15" s="3">
        <v>12</v>
      </c>
      <c r="B15" s="3"/>
      <c r="C15" s="3" t="s">
        <v>14</v>
      </c>
      <c r="D15" s="7" t="s">
        <v>27</v>
      </c>
      <c r="E15" s="3"/>
      <c r="F15" s="3"/>
      <c r="G15" s="3"/>
      <c r="H15" s="3" t="s">
        <v>16</v>
      </c>
      <c r="I15" s="3"/>
      <c r="J15" s="4">
        <v>1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ht="49.5" customHeight="1" x14ac:dyDescent="0.25">
      <c r="A16" s="3">
        <v>13</v>
      </c>
      <c r="B16" s="3"/>
      <c r="C16" s="3" t="s">
        <v>14</v>
      </c>
      <c r="D16" s="7" t="s">
        <v>28</v>
      </c>
      <c r="E16" s="3"/>
      <c r="F16" s="3"/>
      <c r="G16" s="3"/>
      <c r="H16" s="3" t="s">
        <v>16</v>
      </c>
      <c r="I16" s="3"/>
      <c r="J16" s="4">
        <v>2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ht="30" x14ac:dyDescent="0.25">
      <c r="A17" s="3">
        <v>14</v>
      </c>
      <c r="B17" s="3"/>
      <c r="C17" s="3" t="s">
        <v>14</v>
      </c>
      <c r="D17" s="7" t="s">
        <v>29</v>
      </c>
      <c r="E17" s="3"/>
      <c r="F17" s="3"/>
      <c r="G17" s="3"/>
      <c r="H17" s="3" t="s">
        <v>16</v>
      </c>
      <c r="I17" s="3"/>
      <c r="J17" s="4">
        <v>2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ht="27.75" customHeight="1" x14ac:dyDescent="0.25">
      <c r="A18" s="3">
        <v>15</v>
      </c>
      <c r="B18" s="3"/>
      <c r="C18" s="3" t="s">
        <v>14</v>
      </c>
      <c r="D18" s="7" t="s">
        <v>30</v>
      </c>
      <c r="E18" s="3"/>
      <c r="F18" s="3"/>
      <c r="G18" s="3"/>
      <c r="H18" s="3" t="s">
        <v>16</v>
      </c>
      <c r="I18" s="3"/>
      <c r="J18" s="4">
        <v>1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ht="60" x14ac:dyDescent="0.25">
      <c r="A19" s="3">
        <v>16</v>
      </c>
      <c r="B19" s="3"/>
      <c r="C19" s="3" t="s">
        <v>14</v>
      </c>
      <c r="D19" s="7" t="s">
        <v>31</v>
      </c>
      <c r="E19" s="3"/>
      <c r="F19" s="3"/>
      <c r="G19" s="3"/>
      <c r="H19" s="3" t="s">
        <v>16</v>
      </c>
      <c r="I19" s="3"/>
      <c r="J19" s="4">
        <v>5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ht="45" x14ac:dyDescent="0.25">
      <c r="A20" s="3">
        <v>17</v>
      </c>
      <c r="B20" s="3"/>
      <c r="C20" s="3" t="s">
        <v>14</v>
      </c>
      <c r="D20" s="7" t="s">
        <v>32</v>
      </c>
      <c r="E20" s="3"/>
      <c r="F20" s="3"/>
      <c r="G20" s="3"/>
      <c r="H20" s="3" t="s">
        <v>16</v>
      </c>
      <c r="I20" s="3"/>
      <c r="J20" s="4">
        <v>5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6" ht="45" x14ac:dyDescent="0.25">
      <c r="A21" s="3">
        <v>18</v>
      </c>
      <c r="B21" s="3"/>
      <c r="C21" s="3" t="s">
        <v>14</v>
      </c>
      <c r="D21" s="7" t="s">
        <v>33</v>
      </c>
      <c r="E21" s="3"/>
      <c r="F21" s="3"/>
      <c r="G21" s="3"/>
      <c r="H21" s="3" t="s">
        <v>16</v>
      </c>
      <c r="I21" s="3"/>
      <c r="J21" s="4">
        <v>5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6" x14ac:dyDescent="0.25">
      <c r="A22" s="3">
        <v>19</v>
      </c>
      <c r="B22" s="3"/>
      <c r="C22" s="3" t="s">
        <v>14</v>
      </c>
      <c r="D22" s="7" t="s">
        <v>34</v>
      </c>
      <c r="E22" s="3"/>
      <c r="F22" s="3"/>
      <c r="G22" s="3"/>
      <c r="H22" s="3" t="s">
        <v>16</v>
      </c>
      <c r="I22" s="3"/>
      <c r="J22" s="4">
        <v>5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6" x14ac:dyDescent="0.25">
      <c r="A23" s="3">
        <v>20</v>
      </c>
      <c r="B23" s="3"/>
      <c r="C23" s="3" t="s">
        <v>14</v>
      </c>
      <c r="D23" s="7" t="s">
        <v>38</v>
      </c>
      <c r="E23" s="3"/>
      <c r="F23" s="3"/>
      <c r="G23" s="3"/>
      <c r="H23" s="3" t="s">
        <v>16</v>
      </c>
      <c r="I23" s="3"/>
      <c r="J23" s="4">
        <v>4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6" x14ac:dyDescent="0.25">
      <c r="I24" t="s">
        <v>35</v>
      </c>
      <c r="J24" s="4"/>
      <c r="K24" s="4"/>
      <c r="L24" s="4"/>
      <c r="M24" s="4">
        <f>SUM(M4:M23)</f>
        <v>0</v>
      </c>
      <c r="N24" s="4"/>
      <c r="O24" s="4">
        <f>SUM(O4:O23)</f>
        <v>0</v>
      </c>
      <c r="P24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 narzędzi laparoskopowyc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2020-09-01T12:50:12Z</cp:lastPrinted>
  <dcterms:created xsi:type="dcterms:W3CDTF">2020-09-01T12:45:03Z</dcterms:created>
  <dcterms:modified xsi:type="dcterms:W3CDTF">2020-09-03T07:18:36Z</dcterms:modified>
  <cp:category/>
</cp:coreProperties>
</file>