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76 PN 20 ENDOPROTEZY IMPLANTY\"/>
    </mc:Choice>
  </mc:AlternateContent>
  <xr:revisionPtr revIDLastSave="0" documentId="13_ncr:1_{0AC44B6E-5F72-4D3B-8D10-80187F9AE945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endoprotezy z trzpieniami przy" sheetId="1" r:id="rId1"/>
    <sheet name="Implanty wykonane z porowatego" sheetId="2" r:id="rId2"/>
    <sheet name="System poresekcyjny modularny " sheetId="3" r:id="rId3"/>
    <sheet name="Kryteria ocen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" i="3" l="1"/>
  <c r="M16" i="3"/>
  <c r="L16" i="3"/>
  <c r="M15" i="3"/>
  <c r="L15" i="3"/>
  <c r="O15" i="3" s="1"/>
  <c r="M14" i="3"/>
  <c r="L14" i="3"/>
  <c r="O14" i="3" s="1"/>
  <c r="O13" i="3"/>
  <c r="M13" i="3"/>
  <c r="L13" i="3"/>
  <c r="O12" i="3"/>
  <c r="M12" i="3"/>
  <c r="L12" i="3"/>
  <c r="M11" i="3"/>
  <c r="L11" i="3"/>
  <c r="O11" i="3" s="1"/>
  <c r="M10" i="3"/>
  <c r="L10" i="3"/>
  <c r="O10" i="3" s="1"/>
  <c r="O9" i="3"/>
  <c r="M9" i="3"/>
  <c r="L9" i="3"/>
  <c r="O8" i="3"/>
  <c r="M8" i="3"/>
  <c r="L8" i="3"/>
  <c r="M7" i="3"/>
  <c r="L7" i="3"/>
  <c r="O7" i="3" s="1"/>
  <c r="M6" i="3"/>
  <c r="L6" i="3"/>
  <c r="O6" i="3" s="1"/>
  <c r="O5" i="3"/>
  <c r="M5" i="3"/>
  <c r="L5" i="3"/>
  <c r="O4" i="3"/>
  <c r="O17" i="3" s="1"/>
  <c r="M4" i="3"/>
  <c r="M17" i="3" s="1"/>
  <c r="L4" i="3"/>
  <c r="O14" i="2"/>
  <c r="M14" i="2"/>
  <c r="L14" i="2"/>
  <c r="O13" i="2"/>
  <c r="M13" i="2"/>
  <c r="L13" i="2"/>
  <c r="M12" i="2"/>
  <c r="L12" i="2"/>
  <c r="O12" i="2" s="1"/>
  <c r="M11" i="2"/>
  <c r="L11" i="2"/>
  <c r="O11" i="2" s="1"/>
  <c r="O10" i="2"/>
  <c r="M10" i="2"/>
  <c r="L10" i="2"/>
  <c r="O9" i="2"/>
  <c r="M9" i="2"/>
  <c r="L9" i="2"/>
  <c r="M8" i="2"/>
  <c r="L8" i="2"/>
  <c r="O8" i="2" s="1"/>
  <c r="M7" i="2"/>
  <c r="L7" i="2"/>
  <c r="O7" i="2" s="1"/>
  <c r="O6" i="2"/>
  <c r="M6" i="2"/>
  <c r="L6" i="2"/>
  <c r="O5" i="2"/>
  <c r="M5" i="2"/>
  <c r="L5" i="2"/>
  <c r="M4" i="2"/>
  <c r="M15" i="2" s="1"/>
  <c r="L4" i="2"/>
  <c r="O4" i="2" s="1"/>
  <c r="O25" i="1"/>
  <c r="M25" i="1"/>
  <c r="L25" i="1"/>
  <c r="M24" i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26" i="1" s="1"/>
  <c r="L4" i="1"/>
  <c r="O4" i="1" s="1"/>
  <c r="O15" i="2" l="1"/>
  <c r="O26" i="1"/>
</calcChain>
</file>

<file path=xl/sharedStrings.xml><?xml version="1.0" encoding="utf-8"?>
<sst xmlns="http://schemas.openxmlformats.org/spreadsheetml/2006/main" count="190" uniqueCount="69">
  <si>
    <t>endoprotezy z trzpieniami przynasadowymi do stawu biodrowego z akcesoriami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</si>
  <si>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</si>
  <si>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</si>
  <si>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</si>
  <si>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</si>
  <si>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</si>
  <si>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</si>
  <si>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</si>
  <si>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</si>
  <si>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</si>
  <si>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</si>
  <si>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</si>
  <si>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</si>
  <si>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</si>
  <si>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</si>
  <si>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</si>
  <si>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</si>
  <si>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Trzpień bezcementowy, tytanowy, prosty, bezkołnierzowy, uniwersalny, wyposażony w mechanizm stabilitacji derotacyjnej, w minimum 10 rozmiarach. W 1/3 części bliższej napylony porowatą okładziną tytanową. Eurokonus 12/14. Trzpień w wersji standard i high ofset. Wymagana dostępność: Trzpień tytanowy, anatomiczny z antywersją, pokryty na całej powierzchni hydroksyapatytem w min. 9 rozmiarach prawych i lewych w wersji standart i waryzowanej ze zmieniającym się kątem CCD i długością szyjki. Eurokonus 12/14</t>
  </si>
  <si>
    <t>szt.</t>
  </si>
  <si>
    <t>Trzpień bezcementowy, przynasadowy, short stem, tytanowy , prosty, dostępny  w minimum 10 rozmiarach, samocentrujący się w kanale, w części bliższej napylony porowatą okładziną tytanową . Trzpień w wersji standard i high ofset. Eurokonus 12/14. Wymagana dostępność: Trzpień krótki tytanowy, bezkołnierzowy, przynasadowy o zmiennej krzywiźnie przyśrodkowej i kształcie pozwalającym zachować naturalną anatomię biodra w czterech wersjach kąta szyjkowego: 140º, 137º, 129º i 127º po 12 rozmiarów dla każdej wersji. Rozpiętość offsetu dla każdej wersji wynosi 7 mm. Trzpień o przekroju trapezoidalnym posiadający w trzech płaszczyznach kształt klina, zwężający się dystalnie, w połowie długości pokryty tytanową okładziną napylaną próżniowo o rozwiniętej powierzchni (plasma spray).</t>
  </si>
  <si>
    <t>Trzpień do implantacji bezcementowej, tytanowy. Przekrój trzpienia okrągły, zaopatrzony w antyrotacyjne żeberka typu Wagner. Rozmiar determinowany przez średnicę w części bliższej od 13 do 24mm w postępie co 1 mm. Dwie wersje kąta szyjkowo-trzonowego: 125 st., 135 st. Konstrukcja trzpienia umożliwia dowolne ustawienie anty oraz retrowersji.</t>
  </si>
  <si>
    <t>Proteza rewizyjna stawu biodrowego, tytanowa, modularna. Trzpień udowy o średnicy od 14-28 mm z możliwością blokowania dystalnego. Dłudość od 120 do 260 mm. Część krętażowa w sześciu rozmiarach od 55 do 105 mm w wersji cylindrycznej oraz z rozbudowaną  częścią przyśrodkową. Łączenie na stożku Morsea za pomocą nakrętki.</t>
  </si>
  <si>
    <t>kpl.</t>
  </si>
  <si>
    <t>Panewka tytanowa press-fit. Powierzchnia panewki szorstka, porowata, pokryta regularnie występującymi jednomilimetrowymi ząbkami. Panewka w wersji z otworami na śruby i bez otworów.</t>
  </si>
  <si>
    <t>Panewka antyluksacyjna typu press-fit, stalowa, pokryta hydroksyapatytem. Wymagana dostępność wersji rewizyjnej z uchwytami na śruby oraz wersji cementowej.</t>
  </si>
  <si>
    <t>Panewka tytanowa press-fit. Powierzchnia panewki szorstka, porowata, pokryta regularnie występującymi jednomilimetrowymi ząbkami. Panewka w wersji z otworami na śruby i bez otworów. Opcjonalnie dostępna panewka press-fit pokryta hydroksyapatytem i porowatą okładziną plasma sp[ray, hemisferyczna, ze spłaszczeniem w dnie i zgrubieniem na obrąbku, posiadająca system blokowaniawkładki w postacitytanowego pierścienia pod krawędzią. W komplecie zatyczki do wszystkich otworów</t>
  </si>
  <si>
    <t>Panewka bezcementowa typy press-fit z zintegrowaną (zamocowaną na stałe) wkładką ceramiczną Biolox Delta. Głowa ceramiczna Biolox Delta Option ( z matalowym adapterem 12/14)</t>
  </si>
  <si>
    <t>Panewka tytanowa pierwotna z możliwością stabilizacji śrubami, pokryta porowatą tytanową strukturą typu plasma spray w zakresie od miń 42 do miń 80 mm.</t>
  </si>
  <si>
    <t>Panewka bezcementowa typu press-fit pokryta warstwą porowatego tantalu</t>
  </si>
  <si>
    <t>Śruba/zaślepka panewkowa</t>
  </si>
  <si>
    <t>Głowa metalowa o średnicy  28, 32 mm</t>
  </si>
  <si>
    <t>Głowa metalowa o średnicy 36 mm</t>
  </si>
  <si>
    <t>Głowa Biolox Delta o średnicy 28, 32 i 36mm.</t>
  </si>
  <si>
    <t>Głowa ceramiczna 28mm i 32 mm</t>
  </si>
  <si>
    <t>Wkładki polietylenowe</t>
  </si>
  <si>
    <t>Wkładki polietylenowe nasycone witaminą E</t>
  </si>
  <si>
    <t>Wkładki ceramiczne Biolox Delta</t>
  </si>
  <si>
    <t>Cement kostny z gentamycyną i clindamycyną 1x40g</t>
  </si>
  <si>
    <t>Zestaw do mieszania próżniowego pojedynczy</t>
  </si>
  <si>
    <t>Stalowy kosz wzmacniający dno panewki dedykowany do panewki</t>
  </si>
  <si>
    <t>Ostrza do napędu</t>
  </si>
  <si>
    <t>Razem</t>
  </si>
  <si>
    <t>Implanty wykonane z porowatego tantalu</t>
  </si>
  <si>
    <t>Panewka rewizyjna</t>
  </si>
  <si>
    <t>Wkładka panewkowa</t>
  </si>
  <si>
    <t>Element uzupełniający ubytki stropu</t>
  </si>
  <si>
    <t>Element uzupełniający ubytki dna</t>
  </si>
  <si>
    <t>Proteza kolumny miednicy</t>
  </si>
  <si>
    <t>Podkładka do uzupełnienia stropu</t>
  </si>
  <si>
    <t>Koszyki rekonstrukcyjne</t>
  </si>
  <si>
    <t>Wkładka polietylenowa z zabezpieczającym pierścieniem metalowym na obrąbku umożliwiająca zatrzaśnięcie dedykowanej głowy 36 mm. Głowa metalowa 36 mm.</t>
  </si>
  <si>
    <t>Test oznaczający poziom alfa defensyw do wykrywania około protezowego zakażenia stawów</t>
  </si>
  <si>
    <t>Ostrze do wycięcia panewki w zabiegach rewizyjnych</t>
  </si>
  <si>
    <t>Zestaw do autotransfuzji</t>
  </si>
  <si>
    <t>Śruba krętarzowa</t>
  </si>
  <si>
    <t>Łącznik zakrzywiony</t>
  </si>
  <si>
    <t>Zaczep przezkrętarzowy</t>
  </si>
  <si>
    <t>Trzpień cementowy</t>
  </si>
  <si>
    <t>Komponent udowy</t>
  </si>
  <si>
    <t>Element diafiajalny eliptyczny</t>
  </si>
  <si>
    <t>Głowa metalowa</t>
  </si>
  <si>
    <t>Płyta krętarzowa</t>
  </si>
  <si>
    <t>Głowa ceramiczna</t>
  </si>
  <si>
    <t>Szczotka do czyszczenia kanału szpikowego</t>
  </si>
  <si>
    <t>Gąbka do użyczonego hełmu</t>
  </si>
  <si>
    <t>Kaptur jednorazowy do użyczonego hełmu</t>
  </si>
  <si>
    <t>Trzpień cementowy anatomiczny. Dodatkowo dostępność trzpienia cementowego prostego.</t>
  </si>
  <si>
    <t xml:space="preserve">System poresekcyjny modularny umożliwiający elastyczne dopasowanie do poziomu i miejsca resekcji.  </t>
  </si>
  <si>
    <t>*Wymaganie: Dostępne minimum dwa rodzaje komponentu zastępującego nasadę bliższą kości udowej.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</si>
</sst>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s="10" customFormat="1" ht="18.75" x14ac:dyDescent="0.3">
      <c r="F1" s="1" t="s">
        <v>0</v>
      </c>
    </row>
    <row r="2" spans="1:15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7" customFormat="1" ht="240" x14ac:dyDescent="0.25">
      <c r="A4" s="4">
        <v>1</v>
      </c>
      <c r="B4" s="4"/>
      <c r="C4" s="4" t="s">
        <v>16</v>
      </c>
      <c r="D4" s="4" t="s">
        <v>17</v>
      </c>
      <c r="E4" s="4"/>
      <c r="F4" s="4"/>
      <c r="G4" s="4"/>
      <c r="H4" s="4" t="s">
        <v>18</v>
      </c>
      <c r="I4" s="4"/>
      <c r="J4" s="9">
        <v>20</v>
      </c>
      <c r="K4" s="9"/>
      <c r="L4" s="9">
        <f t="shared" ref="L4:L25" si="0">K4*((100+N4)/100)</f>
        <v>0</v>
      </c>
      <c r="M4" s="9">
        <f t="shared" ref="M4:M25" si="1">J4*K4</f>
        <v>0</v>
      </c>
      <c r="N4" s="9"/>
      <c r="O4" s="9">
        <f t="shared" ref="O4:O25" si="2">J4*L4</f>
        <v>0</v>
      </c>
    </row>
    <row r="5" spans="1:15" s="7" customFormat="1" ht="345" x14ac:dyDescent="0.25">
      <c r="A5" s="4">
        <v>2</v>
      </c>
      <c r="B5" s="4"/>
      <c r="C5" s="4" t="s">
        <v>16</v>
      </c>
      <c r="D5" s="4" t="s">
        <v>19</v>
      </c>
      <c r="E5" s="4"/>
      <c r="F5" s="4"/>
      <c r="G5" s="4"/>
      <c r="H5" s="4" t="s">
        <v>18</v>
      </c>
      <c r="I5" s="4"/>
      <c r="J5" s="9">
        <v>80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7" customFormat="1" ht="165" x14ac:dyDescent="0.25">
      <c r="A6" s="4">
        <v>3</v>
      </c>
      <c r="B6" s="4"/>
      <c r="C6" s="4" t="s">
        <v>16</v>
      </c>
      <c r="D6" s="4" t="s">
        <v>20</v>
      </c>
      <c r="E6" s="4"/>
      <c r="F6" s="4"/>
      <c r="G6" s="4"/>
      <c r="H6" s="4" t="s">
        <v>18</v>
      </c>
      <c r="I6" s="4"/>
      <c r="J6" s="9">
        <v>1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7" customFormat="1" ht="150" x14ac:dyDescent="0.25">
      <c r="A7" s="4">
        <v>4</v>
      </c>
      <c r="B7" s="4"/>
      <c r="C7" s="4" t="s">
        <v>16</v>
      </c>
      <c r="D7" s="4" t="s">
        <v>21</v>
      </c>
      <c r="E7" s="4"/>
      <c r="F7" s="4"/>
      <c r="G7" s="4"/>
      <c r="H7" s="4" t="s">
        <v>22</v>
      </c>
      <c r="I7" s="4"/>
      <c r="J7" s="9">
        <v>1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5" s="7" customFormat="1" ht="90" x14ac:dyDescent="0.25">
      <c r="A8" s="4">
        <v>5</v>
      </c>
      <c r="B8" s="4"/>
      <c r="C8" s="4" t="s">
        <v>16</v>
      </c>
      <c r="D8" s="4" t="s">
        <v>23</v>
      </c>
      <c r="E8" s="4"/>
      <c r="F8" s="4"/>
      <c r="G8" s="4"/>
      <c r="H8" s="4" t="s">
        <v>18</v>
      </c>
      <c r="I8" s="4"/>
      <c r="J8" s="9">
        <v>10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5" s="7" customFormat="1" ht="90" x14ac:dyDescent="0.25">
      <c r="A9" s="4">
        <v>6</v>
      </c>
      <c r="B9" s="4"/>
      <c r="C9" s="4" t="s">
        <v>16</v>
      </c>
      <c r="D9" s="4" t="s">
        <v>24</v>
      </c>
      <c r="E9" s="4"/>
      <c r="F9" s="4"/>
      <c r="G9" s="4"/>
      <c r="H9" s="4" t="s">
        <v>18</v>
      </c>
      <c r="I9" s="4"/>
      <c r="J9" s="9">
        <v>5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5" s="7" customFormat="1" ht="240" x14ac:dyDescent="0.25">
      <c r="A10" s="4">
        <v>7</v>
      </c>
      <c r="B10" s="4"/>
      <c r="C10" s="4" t="s">
        <v>16</v>
      </c>
      <c r="D10" s="4" t="s">
        <v>25</v>
      </c>
      <c r="E10" s="4"/>
      <c r="F10" s="4"/>
      <c r="G10" s="4"/>
      <c r="H10" s="4" t="s">
        <v>18</v>
      </c>
      <c r="I10" s="4"/>
      <c r="J10" s="9">
        <v>40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5" s="7" customFormat="1" ht="90" x14ac:dyDescent="0.25">
      <c r="A11" s="4">
        <v>8</v>
      </c>
      <c r="B11" s="4"/>
      <c r="C11" s="4" t="s">
        <v>16</v>
      </c>
      <c r="D11" s="4" t="s">
        <v>26</v>
      </c>
      <c r="E11" s="4"/>
      <c r="F11" s="4"/>
      <c r="G11" s="4"/>
      <c r="H11" s="4" t="s">
        <v>22</v>
      </c>
      <c r="I11" s="4"/>
      <c r="J11" s="9">
        <v>1</v>
      </c>
      <c r="K11" s="9"/>
      <c r="L11" s="9">
        <f t="shared" si="0"/>
        <v>0</v>
      </c>
      <c r="M11" s="9">
        <f t="shared" si="1"/>
        <v>0</v>
      </c>
      <c r="N11" s="9"/>
      <c r="O11" s="9">
        <f t="shared" si="2"/>
        <v>0</v>
      </c>
    </row>
    <row r="12" spans="1:15" s="7" customFormat="1" ht="75" x14ac:dyDescent="0.25">
      <c r="A12" s="4">
        <v>9</v>
      </c>
      <c r="B12" s="4"/>
      <c r="C12" s="4" t="s">
        <v>16</v>
      </c>
      <c r="D12" s="4" t="s">
        <v>27</v>
      </c>
      <c r="E12" s="4"/>
      <c r="F12" s="4"/>
      <c r="G12" s="4"/>
      <c r="H12" s="4" t="s">
        <v>18</v>
      </c>
      <c r="I12" s="4"/>
      <c r="J12" s="9">
        <v>10</v>
      </c>
      <c r="K12" s="9"/>
      <c r="L12" s="9">
        <f t="shared" si="0"/>
        <v>0</v>
      </c>
      <c r="M12" s="9">
        <f t="shared" si="1"/>
        <v>0</v>
      </c>
      <c r="N12" s="9"/>
      <c r="O12" s="9">
        <f t="shared" si="2"/>
        <v>0</v>
      </c>
    </row>
    <row r="13" spans="1:15" s="7" customFormat="1" ht="45" x14ac:dyDescent="0.25">
      <c r="A13" s="4">
        <v>10</v>
      </c>
      <c r="B13" s="4"/>
      <c r="C13" s="4" t="s">
        <v>16</v>
      </c>
      <c r="D13" s="4" t="s">
        <v>28</v>
      </c>
      <c r="E13" s="4"/>
      <c r="F13" s="4"/>
      <c r="G13" s="4"/>
      <c r="H13" s="4" t="s">
        <v>18</v>
      </c>
      <c r="I13" s="4"/>
      <c r="J13" s="9">
        <v>30</v>
      </c>
      <c r="K13" s="9"/>
      <c r="L13" s="9">
        <f t="shared" si="0"/>
        <v>0</v>
      </c>
      <c r="M13" s="9">
        <f t="shared" si="1"/>
        <v>0</v>
      </c>
      <c r="N13" s="9"/>
      <c r="O13" s="9">
        <f t="shared" si="2"/>
        <v>0</v>
      </c>
    </row>
    <row r="14" spans="1:15" s="7" customFormat="1" x14ac:dyDescent="0.25">
      <c r="A14" s="4">
        <v>11</v>
      </c>
      <c r="B14" s="4"/>
      <c r="C14" s="4" t="s">
        <v>16</v>
      </c>
      <c r="D14" s="4" t="s">
        <v>29</v>
      </c>
      <c r="E14" s="4"/>
      <c r="F14" s="4"/>
      <c r="G14" s="4"/>
      <c r="H14" s="4" t="s">
        <v>18</v>
      </c>
      <c r="I14" s="4"/>
      <c r="J14" s="9">
        <v>20</v>
      </c>
      <c r="K14" s="9"/>
      <c r="L14" s="9">
        <f t="shared" si="0"/>
        <v>0</v>
      </c>
      <c r="M14" s="9">
        <f t="shared" si="1"/>
        <v>0</v>
      </c>
      <c r="N14" s="9"/>
      <c r="O14" s="9">
        <f t="shared" si="2"/>
        <v>0</v>
      </c>
    </row>
    <row r="15" spans="1:15" s="7" customFormat="1" ht="30" x14ac:dyDescent="0.25">
      <c r="A15" s="4">
        <v>12</v>
      </c>
      <c r="B15" s="4"/>
      <c r="C15" s="4" t="s">
        <v>16</v>
      </c>
      <c r="D15" s="4" t="s">
        <v>30</v>
      </c>
      <c r="E15" s="4"/>
      <c r="F15" s="4"/>
      <c r="G15" s="4"/>
      <c r="H15" s="4" t="s">
        <v>18</v>
      </c>
      <c r="I15" s="4"/>
      <c r="J15" s="9">
        <v>70</v>
      </c>
      <c r="K15" s="9"/>
      <c r="L15" s="9">
        <f t="shared" si="0"/>
        <v>0</v>
      </c>
      <c r="M15" s="9">
        <f t="shared" si="1"/>
        <v>0</v>
      </c>
      <c r="N15" s="9"/>
      <c r="O15" s="9">
        <f t="shared" si="2"/>
        <v>0</v>
      </c>
    </row>
    <row r="16" spans="1:15" s="7" customFormat="1" x14ac:dyDescent="0.25">
      <c r="A16" s="4">
        <v>13</v>
      </c>
      <c r="B16" s="4"/>
      <c r="C16" s="4" t="s">
        <v>16</v>
      </c>
      <c r="D16" s="4" t="s">
        <v>31</v>
      </c>
      <c r="E16" s="4"/>
      <c r="F16" s="4"/>
      <c r="G16" s="4"/>
      <c r="H16" s="4" t="s">
        <v>18</v>
      </c>
      <c r="I16" s="4"/>
      <c r="J16" s="9">
        <v>10</v>
      </c>
      <c r="K16" s="9"/>
      <c r="L16" s="9">
        <f t="shared" si="0"/>
        <v>0</v>
      </c>
      <c r="M16" s="9">
        <f t="shared" si="1"/>
        <v>0</v>
      </c>
      <c r="N16" s="9"/>
      <c r="O16" s="9">
        <f t="shared" si="2"/>
        <v>0</v>
      </c>
    </row>
    <row r="17" spans="1:16" s="7" customFormat="1" ht="30" x14ac:dyDescent="0.25">
      <c r="A17" s="4">
        <v>14</v>
      </c>
      <c r="B17" s="4"/>
      <c r="C17" s="4" t="s">
        <v>16</v>
      </c>
      <c r="D17" s="4" t="s">
        <v>32</v>
      </c>
      <c r="E17" s="4"/>
      <c r="F17" s="4"/>
      <c r="G17" s="4"/>
      <c r="H17" s="4" t="s">
        <v>18</v>
      </c>
      <c r="I17" s="4"/>
      <c r="J17" s="9">
        <v>10</v>
      </c>
      <c r="K17" s="9"/>
      <c r="L17" s="9">
        <f t="shared" si="0"/>
        <v>0</v>
      </c>
      <c r="M17" s="9">
        <f t="shared" si="1"/>
        <v>0</v>
      </c>
      <c r="N17" s="9"/>
      <c r="O17" s="9">
        <f t="shared" si="2"/>
        <v>0</v>
      </c>
    </row>
    <row r="18" spans="1:16" s="7" customFormat="1" x14ac:dyDescent="0.25">
      <c r="A18" s="4">
        <v>15</v>
      </c>
      <c r="B18" s="4"/>
      <c r="C18" s="4" t="s">
        <v>16</v>
      </c>
      <c r="D18" s="4" t="s">
        <v>33</v>
      </c>
      <c r="E18" s="4"/>
      <c r="F18" s="4"/>
      <c r="G18" s="4"/>
      <c r="H18" s="4" t="s">
        <v>18</v>
      </c>
      <c r="I18" s="4"/>
      <c r="J18" s="9">
        <v>10</v>
      </c>
      <c r="K18" s="9"/>
      <c r="L18" s="9">
        <f t="shared" si="0"/>
        <v>0</v>
      </c>
      <c r="M18" s="9">
        <f t="shared" si="1"/>
        <v>0</v>
      </c>
      <c r="N18" s="9"/>
      <c r="O18" s="9">
        <f t="shared" si="2"/>
        <v>0</v>
      </c>
    </row>
    <row r="19" spans="1:16" s="7" customFormat="1" x14ac:dyDescent="0.25">
      <c r="A19" s="4">
        <v>16</v>
      </c>
      <c r="B19" s="4"/>
      <c r="C19" s="4" t="s">
        <v>16</v>
      </c>
      <c r="D19" s="4" t="s">
        <v>34</v>
      </c>
      <c r="E19" s="4"/>
      <c r="F19" s="4"/>
      <c r="G19" s="4"/>
      <c r="H19" s="4" t="s">
        <v>18</v>
      </c>
      <c r="I19" s="4"/>
      <c r="J19" s="9">
        <v>90</v>
      </c>
      <c r="K19" s="9"/>
      <c r="L19" s="9">
        <f t="shared" si="0"/>
        <v>0</v>
      </c>
      <c r="M19" s="9">
        <f t="shared" si="1"/>
        <v>0</v>
      </c>
      <c r="N19" s="9"/>
      <c r="O19" s="9">
        <f t="shared" si="2"/>
        <v>0</v>
      </c>
    </row>
    <row r="20" spans="1:16" s="7" customFormat="1" ht="30" x14ac:dyDescent="0.25">
      <c r="A20" s="4">
        <v>17</v>
      </c>
      <c r="B20" s="4"/>
      <c r="C20" s="4" t="s">
        <v>16</v>
      </c>
      <c r="D20" s="4" t="s">
        <v>35</v>
      </c>
      <c r="E20" s="4"/>
      <c r="F20" s="4"/>
      <c r="G20" s="4"/>
      <c r="H20" s="4" t="s">
        <v>18</v>
      </c>
      <c r="I20" s="4"/>
      <c r="J20" s="9">
        <v>5</v>
      </c>
      <c r="K20" s="9"/>
      <c r="L20" s="9">
        <f t="shared" si="0"/>
        <v>0</v>
      </c>
      <c r="M20" s="9">
        <f t="shared" si="1"/>
        <v>0</v>
      </c>
      <c r="N20" s="9"/>
      <c r="O20" s="9">
        <f t="shared" si="2"/>
        <v>0</v>
      </c>
    </row>
    <row r="21" spans="1:16" s="7" customFormat="1" x14ac:dyDescent="0.25">
      <c r="A21" s="4">
        <v>18</v>
      </c>
      <c r="B21" s="4"/>
      <c r="C21" s="4" t="s">
        <v>16</v>
      </c>
      <c r="D21" s="4" t="s">
        <v>36</v>
      </c>
      <c r="E21" s="4"/>
      <c r="F21" s="4"/>
      <c r="G21" s="4"/>
      <c r="H21" s="4" t="s">
        <v>18</v>
      </c>
      <c r="I21" s="4"/>
      <c r="J21" s="9">
        <v>5</v>
      </c>
      <c r="K21" s="9"/>
      <c r="L21" s="9">
        <f t="shared" si="0"/>
        <v>0</v>
      </c>
      <c r="M21" s="9">
        <f t="shared" si="1"/>
        <v>0</v>
      </c>
      <c r="N21" s="9"/>
      <c r="O21" s="9">
        <f t="shared" si="2"/>
        <v>0</v>
      </c>
    </row>
    <row r="22" spans="1:16" s="7" customFormat="1" ht="30" x14ac:dyDescent="0.25">
      <c r="A22" s="4">
        <v>19</v>
      </c>
      <c r="B22" s="4"/>
      <c r="C22" s="4" t="s">
        <v>16</v>
      </c>
      <c r="D22" s="4" t="s">
        <v>37</v>
      </c>
      <c r="E22" s="4"/>
      <c r="F22" s="4"/>
      <c r="G22" s="4"/>
      <c r="H22" s="4" t="s">
        <v>18</v>
      </c>
      <c r="I22" s="4"/>
      <c r="J22" s="9">
        <v>6</v>
      </c>
      <c r="K22" s="9"/>
      <c r="L22" s="9">
        <f t="shared" si="0"/>
        <v>0</v>
      </c>
      <c r="M22" s="9">
        <f t="shared" si="1"/>
        <v>0</v>
      </c>
      <c r="N22" s="9"/>
      <c r="O22" s="9">
        <f t="shared" si="2"/>
        <v>0</v>
      </c>
    </row>
    <row r="23" spans="1:16" s="7" customFormat="1" ht="30" x14ac:dyDescent="0.25">
      <c r="A23" s="4">
        <v>20</v>
      </c>
      <c r="B23" s="4"/>
      <c r="C23" s="4" t="s">
        <v>16</v>
      </c>
      <c r="D23" s="4" t="s">
        <v>38</v>
      </c>
      <c r="E23" s="4"/>
      <c r="F23" s="4"/>
      <c r="G23" s="4"/>
      <c r="H23" s="4" t="s">
        <v>18</v>
      </c>
      <c r="I23" s="4"/>
      <c r="J23" s="9">
        <v>10</v>
      </c>
      <c r="K23" s="9"/>
      <c r="L23" s="9">
        <f t="shared" si="0"/>
        <v>0</v>
      </c>
      <c r="M23" s="9">
        <f t="shared" si="1"/>
        <v>0</v>
      </c>
      <c r="N23" s="9"/>
      <c r="O23" s="9">
        <f t="shared" si="2"/>
        <v>0</v>
      </c>
    </row>
    <row r="24" spans="1:16" s="7" customFormat="1" ht="30" x14ac:dyDescent="0.25">
      <c r="A24" s="4">
        <v>21</v>
      </c>
      <c r="B24" s="4"/>
      <c r="C24" s="4" t="s">
        <v>16</v>
      </c>
      <c r="D24" s="4" t="s">
        <v>39</v>
      </c>
      <c r="E24" s="4"/>
      <c r="F24" s="4"/>
      <c r="G24" s="4"/>
      <c r="H24" s="4" t="s">
        <v>18</v>
      </c>
      <c r="I24" s="4"/>
      <c r="J24" s="9">
        <v>1</v>
      </c>
      <c r="K24" s="9"/>
      <c r="L24" s="9">
        <f t="shared" si="0"/>
        <v>0</v>
      </c>
      <c r="M24" s="9">
        <f t="shared" si="1"/>
        <v>0</v>
      </c>
      <c r="N24" s="9"/>
      <c r="O24" s="9">
        <f t="shared" si="2"/>
        <v>0</v>
      </c>
    </row>
    <row r="25" spans="1:16" s="7" customFormat="1" x14ac:dyDescent="0.25">
      <c r="A25" s="4">
        <v>22</v>
      </c>
      <c r="B25" s="4"/>
      <c r="C25" s="4" t="s">
        <v>16</v>
      </c>
      <c r="D25" s="4" t="s">
        <v>40</v>
      </c>
      <c r="E25" s="4"/>
      <c r="F25" s="4"/>
      <c r="G25" s="4"/>
      <c r="H25" s="4" t="s">
        <v>18</v>
      </c>
      <c r="I25" s="4"/>
      <c r="J25" s="9">
        <v>50</v>
      </c>
      <c r="K25" s="9"/>
      <c r="L25" s="9">
        <f t="shared" si="0"/>
        <v>0</v>
      </c>
      <c r="M25" s="9">
        <f t="shared" si="1"/>
        <v>0</v>
      </c>
      <c r="N25" s="9"/>
      <c r="O25" s="9">
        <f t="shared" si="2"/>
        <v>0</v>
      </c>
    </row>
    <row r="26" spans="1:16" x14ac:dyDescent="0.25">
      <c r="I26" t="s">
        <v>41</v>
      </c>
      <c r="J26" s="3"/>
      <c r="K26" s="3"/>
      <c r="L26" s="3"/>
      <c r="M26" s="3">
        <f>SUM(M4:M25)</f>
        <v>0</v>
      </c>
      <c r="N26" s="3"/>
      <c r="O26" s="3">
        <f>SUM(O4:O25)</f>
        <v>0</v>
      </c>
      <c r="P26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42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x14ac:dyDescent="0.25">
      <c r="A4" s="4">
        <v>23</v>
      </c>
      <c r="B4" s="4"/>
      <c r="C4" s="4" t="s">
        <v>16</v>
      </c>
      <c r="D4" s="4" t="s">
        <v>43</v>
      </c>
      <c r="E4" s="4"/>
      <c r="F4" s="4"/>
      <c r="G4" s="4"/>
      <c r="H4" s="4" t="s">
        <v>18</v>
      </c>
      <c r="I4" s="4"/>
      <c r="J4" s="9">
        <v>1</v>
      </c>
      <c r="K4" s="9"/>
      <c r="L4" s="9">
        <f t="shared" ref="L4:L14" si="0">K4*((100+N4)/100)</f>
        <v>0</v>
      </c>
      <c r="M4" s="9">
        <f t="shared" ref="M4:M14" si="1">J4*K4</f>
        <v>0</v>
      </c>
      <c r="N4" s="9"/>
      <c r="O4" s="9">
        <f t="shared" ref="O4:O14" si="2">J4*L4</f>
        <v>0</v>
      </c>
    </row>
    <row r="5" spans="1:16" s="7" customFormat="1" x14ac:dyDescent="0.25">
      <c r="A5" s="4">
        <v>24</v>
      </c>
      <c r="B5" s="4"/>
      <c r="C5" s="4" t="s">
        <v>16</v>
      </c>
      <c r="D5" s="4" t="s">
        <v>44</v>
      </c>
      <c r="E5" s="4"/>
      <c r="F5" s="4"/>
      <c r="G5" s="4"/>
      <c r="H5" s="4" t="s">
        <v>18</v>
      </c>
      <c r="I5" s="4"/>
      <c r="J5" s="9">
        <v>1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6" s="7" customFormat="1" x14ac:dyDescent="0.25">
      <c r="A6" s="4">
        <v>25</v>
      </c>
      <c r="B6" s="4"/>
      <c r="C6" s="4" t="s">
        <v>16</v>
      </c>
      <c r="D6" s="4" t="s">
        <v>45</v>
      </c>
      <c r="E6" s="4"/>
      <c r="F6" s="4"/>
      <c r="G6" s="4"/>
      <c r="H6" s="4" t="s">
        <v>18</v>
      </c>
      <c r="I6" s="4"/>
      <c r="J6" s="9">
        <v>1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6" s="7" customFormat="1" x14ac:dyDescent="0.25">
      <c r="A7" s="4">
        <v>26</v>
      </c>
      <c r="B7" s="4"/>
      <c r="C7" s="4" t="s">
        <v>16</v>
      </c>
      <c r="D7" s="4" t="s">
        <v>46</v>
      </c>
      <c r="E7" s="4"/>
      <c r="F7" s="4"/>
      <c r="G7" s="4"/>
      <c r="H7" s="4" t="s">
        <v>18</v>
      </c>
      <c r="I7" s="4"/>
      <c r="J7" s="9">
        <v>1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6" s="7" customFormat="1" x14ac:dyDescent="0.25">
      <c r="A8" s="4">
        <v>27</v>
      </c>
      <c r="B8" s="4"/>
      <c r="C8" s="4" t="s">
        <v>16</v>
      </c>
      <c r="D8" s="4" t="s">
        <v>47</v>
      </c>
      <c r="E8" s="4"/>
      <c r="F8" s="4"/>
      <c r="G8" s="4"/>
      <c r="H8" s="4" t="s">
        <v>18</v>
      </c>
      <c r="I8" s="4"/>
      <c r="J8" s="9">
        <v>1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6" s="7" customFormat="1" x14ac:dyDescent="0.25">
      <c r="A9" s="4">
        <v>28</v>
      </c>
      <c r="B9" s="4"/>
      <c r="C9" s="4" t="s">
        <v>16</v>
      </c>
      <c r="D9" s="4" t="s">
        <v>48</v>
      </c>
      <c r="E9" s="4"/>
      <c r="F9" s="4"/>
      <c r="G9" s="4"/>
      <c r="H9" s="4" t="s">
        <v>18</v>
      </c>
      <c r="I9" s="4"/>
      <c r="J9" s="9">
        <v>1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6" s="7" customFormat="1" x14ac:dyDescent="0.25">
      <c r="A10" s="4">
        <v>29</v>
      </c>
      <c r="B10" s="4"/>
      <c r="C10" s="4" t="s">
        <v>16</v>
      </c>
      <c r="D10" s="4" t="s">
        <v>49</v>
      </c>
      <c r="E10" s="4"/>
      <c r="F10" s="4"/>
      <c r="G10" s="4"/>
      <c r="H10" s="4" t="s">
        <v>18</v>
      </c>
      <c r="I10" s="4"/>
      <c r="J10" s="9">
        <v>1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6" s="7" customFormat="1" ht="90" x14ac:dyDescent="0.25">
      <c r="A11" s="4">
        <v>30</v>
      </c>
      <c r="B11" s="4"/>
      <c r="C11" s="4" t="s">
        <v>16</v>
      </c>
      <c r="D11" s="4" t="s">
        <v>50</v>
      </c>
      <c r="E11" s="4"/>
      <c r="F11" s="4"/>
      <c r="G11" s="4"/>
      <c r="H11" s="4" t="s">
        <v>22</v>
      </c>
      <c r="I11" s="4"/>
      <c r="J11" s="9">
        <v>1</v>
      </c>
      <c r="K11" s="9"/>
      <c r="L11" s="9">
        <f t="shared" si="0"/>
        <v>0</v>
      </c>
      <c r="M11" s="9">
        <f t="shared" si="1"/>
        <v>0</v>
      </c>
      <c r="N11" s="9"/>
      <c r="O11" s="9">
        <f t="shared" si="2"/>
        <v>0</v>
      </c>
    </row>
    <row r="12" spans="1:16" s="7" customFormat="1" ht="45" x14ac:dyDescent="0.25">
      <c r="A12" s="4">
        <v>31</v>
      </c>
      <c r="B12" s="4"/>
      <c r="C12" s="4" t="s">
        <v>16</v>
      </c>
      <c r="D12" s="4" t="s">
        <v>51</v>
      </c>
      <c r="E12" s="4"/>
      <c r="F12" s="4"/>
      <c r="G12" s="4"/>
      <c r="H12" s="4" t="s">
        <v>18</v>
      </c>
      <c r="I12" s="4"/>
      <c r="J12" s="9">
        <v>1</v>
      </c>
      <c r="K12" s="9"/>
      <c r="L12" s="9">
        <f t="shared" si="0"/>
        <v>0</v>
      </c>
      <c r="M12" s="9">
        <f t="shared" si="1"/>
        <v>0</v>
      </c>
      <c r="N12" s="9"/>
      <c r="O12" s="9">
        <f t="shared" si="2"/>
        <v>0</v>
      </c>
    </row>
    <row r="13" spans="1:16" s="7" customFormat="1" ht="30" x14ac:dyDescent="0.25">
      <c r="A13" s="4">
        <v>32</v>
      </c>
      <c r="B13" s="4"/>
      <c r="C13" s="4" t="s">
        <v>16</v>
      </c>
      <c r="D13" s="4" t="s">
        <v>52</v>
      </c>
      <c r="E13" s="4"/>
      <c r="F13" s="4"/>
      <c r="G13" s="4"/>
      <c r="H13" s="4" t="s">
        <v>18</v>
      </c>
      <c r="I13" s="4"/>
      <c r="J13" s="9">
        <v>1</v>
      </c>
      <c r="K13" s="9"/>
      <c r="L13" s="9">
        <f t="shared" si="0"/>
        <v>0</v>
      </c>
      <c r="M13" s="9">
        <f t="shared" si="1"/>
        <v>0</v>
      </c>
      <c r="N13" s="9"/>
      <c r="O13" s="9">
        <f t="shared" si="2"/>
        <v>0</v>
      </c>
    </row>
    <row r="14" spans="1:16" s="7" customFormat="1" x14ac:dyDescent="0.25">
      <c r="A14" s="4">
        <v>33</v>
      </c>
      <c r="B14" s="4"/>
      <c r="C14" s="4" t="s">
        <v>16</v>
      </c>
      <c r="D14" s="4" t="s">
        <v>53</v>
      </c>
      <c r="E14" s="4"/>
      <c r="F14" s="4"/>
      <c r="G14" s="4"/>
      <c r="H14" s="4" t="s">
        <v>18</v>
      </c>
      <c r="I14" s="4"/>
      <c r="J14" s="9">
        <v>5</v>
      </c>
      <c r="K14" s="9"/>
      <c r="L14" s="9">
        <f t="shared" si="0"/>
        <v>0</v>
      </c>
      <c r="M14" s="9">
        <f t="shared" si="1"/>
        <v>0</v>
      </c>
      <c r="N14" s="9"/>
      <c r="O14" s="9">
        <f t="shared" si="2"/>
        <v>0</v>
      </c>
    </row>
    <row r="15" spans="1:16" x14ac:dyDescent="0.25">
      <c r="I15" t="s">
        <v>41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tabSelected="1" workbookViewId="0">
      <selection activeCell="I21" sqref="I2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67</v>
      </c>
    </row>
    <row r="2" spans="1:15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7" customFormat="1" x14ac:dyDescent="0.25">
      <c r="A4" s="4">
        <v>34</v>
      </c>
      <c r="B4" s="4"/>
      <c r="C4" s="4" t="s">
        <v>16</v>
      </c>
      <c r="D4" s="4" t="s">
        <v>54</v>
      </c>
      <c r="E4" s="4"/>
      <c r="F4" s="4"/>
      <c r="G4" s="4"/>
      <c r="H4" s="4" t="s">
        <v>18</v>
      </c>
      <c r="I4" s="4"/>
      <c r="J4" s="9">
        <v>1</v>
      </c>
      <c r="K4" s="9"/>
      <c r="L4" s="9">
        <f t="shared" ref="L4:L16" si="0">K4*((100+N4)/100)</f>
        <v>0</v>
      </c>
      <c r="M4" s="9">
        <f t="shared" ref="M4:M16" si="1">J4*K4</f>
        <v>0</v>
      </c>
      <c r="N4" s="9"/>
      <c r="O4" s="9">
        <f t="shared" ref="O4:O16" si="2">J4*L4</f>
        <v>0</v>
      </c>
    </row>
    <row r="5" spans="1:15" s="7" customFormat="1" x14ac:dyDescent="0.25">
      <c r="A5" s="4">
        <v>35</v>
      </c>
      <c r="B5" s="4"/>
      <c r="C5" s="4" t="s">
        <v>16</v>
      </c>
      <c r="D5" s="4" t="s">
        <v>55</v>
      </c>
      <c r="E5" s="4"/>
      <c r="F5" s="4"/>
      <c r="G5" s="4"/>
      <c r="H5" s="4" t="s">
        <v>18</v>
      </c>
      <c r="I5" s="4"/>
      <c r="J5" s="9">
        <v>1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5" s="7" customFormat="1" x14ac:dyDescent="0.25">
      <c r="A6" s="4">
        <v>36</v>
      </c>
      <c r="B6" s="4"/>
      <c r="C6" s="4" t="s">
        <v>16</v>
      </c>
      <c r="D6" s="4" t="s">
        <v>56</v>
      </c>
      <c r="E6" s="4"/>
      <c r="F6" s="4"/>
      <c r="G6" s="4"/>
      <c r="H6" s="4" t="s">
        <v>18</v>
      </c>
      <c r="I6" s="4"/>
      <c r="J6" s="9">
        <v>1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5" s="7" customFormat="1" x14ac:dyDescent="0.25">
      <c r="A7" s="4">
        <v>37</v>
      </c>
      <c r="B7" s="4"/>
      <c r="C7" s="4" t="s">
        <v>16</v>
      </c>
      <c r="D7" s="4" t="s">
        <v>57</v>
      </c>
      <c r="E7" s="4"/>
      <c r="F7" s="4"/>
      <c r="G7" s="4"/>
      <c r="H7" s="4" t="s">
        <v>18</v>
      </c>
      <c r="I7" s="4"/>
      <c r="J7" s="9">
        <v>1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5" s="7" customFormat="1" x14ac:dyDescent="0.25">
      <c r="A8" s="4">
        <v>38</v>
      </c>
      <c r="B8" s="4"/>
      <c r="C8" s="4" t="s">
        <v>16</v>
      </c>
      <c r="D8" s="4" t="s">
        <v>58</v>
      </c>
      <c r="E8" s="4"/>
      <c r="F8" s="4"/>
      <c r="G8" s="4"/>
      <c r="H8" s="4" t="s">
        <v>18</v>
      </c>
      <c r="I8" s="4"/>
      <c r="J8" s="9">
        <v>1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5" s="7" customFormat="1" x14ac:dyDescent="0.25">
      <c r="A9" s="4">
        <v>39</v>
      </c>
      <c r="B9" s="4"/>
      <c r="C9" s="4" t="s">
        <v>16</v>
      </c>
      <c r="D9" s="4" t="s">
        <v>59</v>
      </c>
      <c r="E9" s="4"/>
      <c r="F9" s="4"/>
      <c r="G9" s="4"/>
      <c r="H9" s="4" t="s">
        <v>18</v>
      </c>
      <c r="I9" s="4"/>
      <c r="J9" s="9">
        <v>1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5" s="7" customFormat="1" x14ac:dyDescent="0.25">
      <c r="A10" s="4">
        <v>40</v>
      </c>
      <c r="B10" s="4"/>
      <c r="C10" s="4" t="s">
        <v>16</v>
      </c>
      <c r="D10" s="4" t="s">
        <v>60</v>
      </c>
      <c r="E10" s="4"/>
      <c r="F10" s="4"/>
      <c r="G10" s="4"/>
      <c r="H10" s="4" t="s">
        <v>18</v>
      </c>
      <c r="I10" s="4"/>
      <c r="J10" s="9">
        <v>1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5" s="7" customFormat="1" x14ac:dyDescent="0.25">
      <c r="A11" s="4">
        <v>41</v>
      </c>
      <c r="B11" s="4"/>
      <c r="C11" s="4" t="s">
        <v>16</v>
      </c>
      <c r="D11" s="4" t="s">
        <v>61</v>
      </c>
      <c r="E11" s="4"/>
      <c r="F11" s="4"/>
      <c r="G11" s="4"/>
      <c r="H11" s="4" t="s">
        <v>18</v>
      </c>
      <c r="I11" s="4"/>
      <c r="J11" s="9">
        <v>1</v>
      </c>
      <c r="K11" s="9"/>
      <c r="L11" s="9">
        <f t="shared" si="0"/>
        <v>0</v>
      </c>
      <c r="M11" s="9">
        <f t="shared" si="1"/>
        <v>0</v>
      </c>
      <c r="N11" s="9"/>
      <c r="O11" s="9">
        <f t="shared" si="2"/>
        <v>0</v>
      </c>
    </row>
    <row r="12" spans="1:15" s="7" customFormat="1" x14ac:dyDescent="0.25">
      <c r="A12" s="4">
        <v>42</v>
      </c>
      <c r="B12" s="4"/>
      <c r="C12" s="4" t="s">
        <v>16</v>
      </c>
      <c r="D12" s="4" t="s">
        <v>62</v>
      </c>
      <c r="E12" s="4"/>
      <c r="F12" s="4"/>
      <c r="G12" s="4"/>
      <c r="H12" s="4" t="s">
        <v>18</v>
      </c>
      <c r="I12" s="4"/>
      <c r="J12" s="9">
        <v>1</v>
      </c>
      <c r="K12" s="9"/>
      <c r="L12" s="9">
        <f t="shared" si="0"/>
        <v>0</v>
      </c>
      <c r="M12" s="9">
        <f t="shared" si="1"/>
        <v>0</v>
      </c>
      <c r="N12" s="9"/>
      <c r="O12" s="9">
        <f t="shared" si="2"/>
        <v>0</v>
      </c>
    </row>
    <row r="13" spans="1:15" s="7" customFormat="1" ht="30" x14ac:dyDescent="0.25">
      <c r="A13" s="4">
        <v>43</v>
      </c>
      <c r="B13" s="4"/>
      <c r="C13" s="4" t="s">
        <v>16</v>
      </c>
      <c r="D13" s="4" t="s">
        <v>63</v>
      </c>
      <c r="E13" s="4"/>
      <c r="F13" s="4"/>
      <c r="G13" s="4"/>
      <c r="H13" s="4" t="s">
        <v>18</v>
      </c>
      <c r="I13" s="4"/>
      <c r="J13" s="9">
        <v>1</v>
      </c>
      <c r="K13" s="9"/>
      <c r="L13" s="9">
        <f t="shared" si="0"/>
        <v>0</v>
      </c>
      <c r="M13" s="9">
        <f t="shared" si="1"/>
        <v>0</v>
      </c>
      <c r="N13" s="9"/>
      <c r="O13" s="9">
        <f t="shared" si="2"/>
        <v>0</v>
      </c>
    </row>
    <row r="14" spans="1:15" s="7" customFormat="1" x14ac:dyDescent="0.25">
      <c r="A14" s="4">
        <v>44</v>
      </c>
      <c r="B14" s="4"/>
      <c r="C14" s="4" t="s">
        <v>16</v>
      </c>
      <c r="D14" s="4" t="s">
        <v>64</v>
      </c>
      <c r="E14" s="4"/>
      <c r="F14" s="4"/>
      <c r="G14" s="4"/>
      <c r="H14" s="4" t="s">
        <v>18</v>
      </c>
      <c r="I14" s="4"/>
      <c r="J14" s="9">
        <v>1</v>
      </c>
      <c r="K14" s="9"/>
      <c r="L14" s="9">
        <f t="shared" si="0"/>
        <v>0</v>
      </c>
      <c r="M14" s="9">
        <f t="shared" si="1"/>
        <v>0</v>
      </c>
      <c r="N14" s="9"/>
      <c r="O14" s="9">
        <f t="shared" si="2"/>
        <v>0</v>
      </c>
    </row>
    <row r="15" spans="1:15" s="7" customFormat="1" ht="30" x14ac:dyDescent="0.25">
      <c r="A15" s="4">
        <v>45</v>
      </c>
      <c r="B15" s="4"/>
      <c r="C15" s="4" t="s">
        <v>16</v>
      </c>
      <c r="D15" s="4" t="s">
        <v>65</v>
      </c>
      <c r="E15" s="4"/>
      <c r="F15" s="4"/>
      <c r="G15" s="4"/>
      <c r="H15" s="4" t="s">
        <v>18</v>
      </c>
      <c r="I15" s="4"/>
      <c r="J15" s="9">
        <v>36</v>
      </c>
      <c r="K15" s="9"/>
      <c r="L15" s="9">
        <f t="shared" si="0"/>
        <v>0</v>
      </c>
      <c r="M15" s="9">
        <f t="shared" si="1"/>
        <v>0</v>
      </c>
      <c r="N15" s="9"/>
      <c r="O15" s="9">
        <f t="shared" si="2"/>
        <v>0</v>
      </c>
    </row>
    <row r="16" spans="1:15" ht="45" x14ac:dyDescent="0.25">
      <c r="A16" s="2">
        <v>46</v>
      </c>
      <c r="B16" s="2"/>
      <c r="C16" s="2" t="s">
        <v>16</v>
      </c>
      <c r="D16" s="4" t="s">
        <v>66</v>
      </c>
      <c r="E16" s="2"/>
      <c r="F16" s="2"/>
      <c r="G16" s="2"/>
      <c r="H16" s="2" t="s">
        <v>18</v>
      </c>
      <c r="I16" s="2"/>
      <c r="J16" s="3">
        <v>1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I17" t="s">
        <v>41</v>
      </c>
      <c r="J17" s="3"/>
      <c r="K17" s="3"/>
      <c r="L17" s="3"/>
      <c r="M17" s="3">
        <f>SUM(M4:M16)</f>
        <v>0</v>
      </c>
      <c r="N17" s="3"/>
      <c r="O17" s="3">
        <f>SUM(O4:O16)</f>
        <v>0</v>
      </c>
      <c r="P17" s="5"/>
    </row>
    <row r="19" spans="1:16" x14ac:dyDescent="0.25">
      <c r="A19" s="11"/>
      <c r="B19" s="11" t="s">
        <v>68</v>
      </c>
      <c r="C19" s="11"/>
      <c r="D19" s="11"/>
      <c r="E19" s="11"/>
      <c r="F19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endoprotezy z trzpieniami przy</vt:lpstr>
      <vt:lpstr>Implanty wykonane z porowatego</vt:lpstr>
      <vt:lpstr>System poresekcyjny modularny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2020-08-31T10:43:52Z</dcterms:created>
  <dcterms:modified xsi:type="dcterms:W3CDTF">2020-08-31T10:49:16Z</dcterms:modified>
  <cp:category/>
</cp:coreProperties>
</file>