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E:\Postepowania po 18 Pażdziernika\2020\USTAWA\89 PN 20 BAKTERIOLOGIA\"/>
    </mc:Choice>
  </mc:AlternateContent>
  <xr:revisionPtr revIDLastSave="0" documentId="13_ncr:1_{C311A7F6-19BE-4C6A-8628-17CE169086F4}" xr6:coauthVersionLast="45" xr6:coauthVersionMax="45" xr10:uidLastSave="{00000000-0000-0000-0000-000000000000}"/>
  <bookViews>
    <workbookView xWindow="-120" yWindow="-120" windowWidth="29040" windowHeight="15840" firstSheet="4" activeTab="7" xr2:uid="{00000000-000D-0000-FFFF-FFFF00000000}"/>
  </bookViews>
  <sheets>
    <sheet name="P1 - Podłoża do posiewów krwi" sheetId="1" r:id="rId1"/>
    <sheet name="P2 - Panelowe badania genetycz" sheetId="2" r:id="rId2"/>
    <sheet name="P3 - Identyfikacja i lekowrażl" sheetId="3" r:id="rId3"/>
    <sheet name="P4 - Testy identyfikacyjne, sz" sheetId="4" r:id="rId4"/>
    <sheet name="P5 - Podłoża mikrobiologiczne" sheetId="5" r:id="rId5"/>
    <sheet name="P6 - Badania z zakresu chorób " sheetId="6" r:id="rId6"/>
    <sheet name="P7 - Akcesoria jednorazowe" sheetId="7" r:id="rId7"/>
    <sheet name="P8 - COVID 19 (testy antygenow" sheetId="8" r:id="rId8"/>
    <sheet name="Kryteria oceny" sheetId="9" r:id="rId9"/>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 i="8" l="1"/>
  <c r="M5" i="8" s="1"/>
  <c r="L4" i="8"/>
  <c r="O4" i="8" s="1"/>
  <c r="O5" i="8" s="1"/>
  <c r="O24" i="7"/>
  <c r="M24" i="7"/>
  <c r="L24" i="7"/>
  <c r="M23" i="7"/>
  <c r="L23" i="7"/>
  <c r="O23" i="7" s="1"/>
  <c r="M22" i="7"/>
  <c r="L22" i="7"/>
  <c r="O22" i="7" s="1"/>
  <c r="O21" i="7"/>
  <c r="M21" i="7"/>
  <c r="L21" i="7"/>
  <c r="O20" i="7"/>
  <c r="M20" i="7"/>
  <c r="L20" i="7"/>
  <c r="M19" i="7"/>
  <c r="L19" i="7"/>
  <c r="O19" i="7" s="1"/>
  <c r="M18" i="7"/>
  <c r="L18" i="7"/>
  <c r="O18" i="7" s="1"/>
  <c r="O17" i="7"/>
  <c r="M17" i="7"/>
  <c r="L17" i="7"/>
  <c r="O16" i="7"/>
  <c r="M16" i="7"/>
  <c r="L16" i="7"/>
  <c r="M15" i="7"/>
  <c r="L15" i="7"/>
  <c r="O15" i="7" s="1"/>
  <c r="M14" i="7"/>
  <c r="L14" i="7"/>
  <c r="O14" i="7" s="1"/>
  <c r="O13" i="7"/>
  <c r="M13" i="7"/>
  <c r="L13" i="7"/>
  <c r="O12" i="7"/>
  <c r="M12" i="7"/>
  <c r="L12" i="7"/>
  <c r="M11" i="7"/>
  <c r="L11" i="7"/>
  <c r="O11" i="7" s="1"/>
  <c r="M10" i="7"/>
  <c r="L10" i="7"/>
  <c r="O10" i="7" s="1"/>
  <c r="O9" i="7"/>
  <c r="M9" i="7"/>
  <c r="L9" i="7"/>
  <c r="O8" i="7"/>
  <c r="M8" i="7"/>
  <c r="L8" i="7"/>
  <c r="M7" i="7"/>
  <c r="L7" i="7"/>
  <c r="O7" i="7" s="1"/>
  <c r="M6" i="7"/>
  <c r="L6" i="7"/>
  <c r="O6" i="7" s="1"/>
  <c r="O5" i="7"/>
  <c r="M5" i="7"/>
  <c r="L5" i="7"/>
  <c r="O4" i="7"/>
  <c r="M4" i="7"/>
  <c r="M25" i="7" s="1"/>
  <c r="L4" i="7"/>
  <c r="O38" i="6"/>
  <c r="M38" i="6"/>
  <c r="L38" i="6"/>
  <c r="O37" i="6"/>
  <c r="M37" i="6"/>
  <c r="L37" i="6"/>
  <c r="M36" i="6"/>
  <c r="L36" i="6"/>
  <c r="O36" i="6" s="1"/>
  <c r="M35" i="6"/>
  <c r="L35" i="6"/>
  <c r="O35" i="6" s="1"/>
  <c r="O34" i="6"/>
  <c r="M34" i="6"/>
  <c r="L34" i="6"/>
  <c r="O33" i="6"/>
  <c r="M33" i="6"/>
  <c r="L33" i="6"/>
  <c r="M32" i="6"/>
  <c r="L32" i="6"/>
  <c r="O32" i="6" s="1"/>
  <c r="M31" i="6"/>
  <c r="L31" i="6"/>
  <c r="O31" i="6" s="1"/>
  <c r="O30" i="6"/>
  <c r="M30" i="6"/>
  <c r="L30" i="6"/>
  <c r="O29" i="6"/>
  <c r="M29" i="6"/>
  <c r="L29" i="6"/>
  <c r="M28" i="6"/>
  <c r="L28" i="6"/>
  <c r="O28" i="6" s="1"/>
  <c r="M27" i="6"/>
  <c r="L27" i="6"/>
  <c r="O27" i="6" s="1"/>
  <c r="O26" i="6"/>
  <c r="M26" i="6"/>
  <c r="L26" i="6"/>
  <c r="O25" i="6"/>
  <c r="M25" i="6"/>
  <c r="L25" i="6"/>
  <c r="M24" i="6"/>
  <c r="L24" i="6"/>
  <c r="O24" i="6" s="1"/>
  <c r="M23" i="6"/>
  <c r="L23" i="6"/>
  <c r="O23" i="6" s="1"/>
  <c r="O22" i="6"/>
  <c r="M22" i="6"/>
  <c r="L22" i="6"/>
  <c r="O21" i="6"/>
  <c r="M21" i="6"/>
  <c r="L21" i="6"/>
  <c r="M20" i="6"/>
  <c r="L20" i="6"/>
  <c r="O20" i="6" s="1"/>
  <c r="M19" i="6"/>
  <c r="L19" i="6"/>
  <c r="O19" i="6" s="1"/>
  <c r="O18" i="6"/>
  <c r="M18" i="6"/>
  <c r="L18" i="6"/>
  <c r="O17" i="6"/>
  <c r="M17" i="6"/>
  <c r="L17" i="6"/>
  <c r="M16" i="6"/>
  <c r="L16" i="6"/>
  <c r="O16" i="6" s="1"/>
  <c r="M15" i="6"/>
  <c r="L15" i="6"/>
  <c r="O15" i="6" s="1"/>
  <c r="O14" i="6"/>
  <c r="M14" i="6"/>
  <c r="L14" i="6"/>
  <c r="O13" i="6"/>
  <c r="M13" i="6"/>
  <c r="L13" i="6"/>
  <c r="M12" i="6"/>
  <c r="L12" i="6"/>
  <c r="O12" i="6" s="1"/>
  <c r="M11" i="6"/>
  <c r="L11" i="6"/>
  <c r="O11" i="6" s="1"/>
  <c r="O10" i="6"/>
  <c r="M10" i="6"/>
  <c r="L10" i="6"/>
  <c r="O9" i="6"/>
  <c r="M9" i="6"/>
  <c r="L9" i="6"/>
  <c r="M8" i="6"/>
  <c r="L8" i="6"/>
  <c r="O8" i="6" s="1"/>
  <c r="M7" i="6"/>
  <c r="L7" i="6"/>
  <c r="O7" i="6" s="1"/>
  <c r="O6" i="6"/>
  <c r="M6" i="6"/>
  <c r="L6" i="6"/>
  <c r="O5" i="6"/>
  <c r="M5" i="6"/>
  <c r="M39" i="6" s="1"/>
  <c r="L5" i="6"/>
  <c r="M4" i="6"/>
  <c r="L4" i="6"/>
  <c r="O4" i="6" s="1"/>
  <c r="O34" i="5"/>
  <c r="M34" i="5"/>
  <c r="L34" i="5"/>
  <c r="M33" i="5"/>
  <c r="L33" i="5"/>
  <c r="O33" i="5" s="1"/>
  <c r="M32" i="5"/>
  <c r="L32" i="5"/>
  <c r="O32" i="5" s="1"/>
  <c r="O31" i="5"/>
  <c r="M31" i="5"/>
  <c r="L31" i="5"/>
  <c r="O30" i="5"/>
  <c r="M30" i="5"/>
  <c r="L30" i="5"/>
  <c r="M29" i="5"/>
  <c r="L29" i="5"/>
  <c r="O29" i="5" s="1"/>
  <c r="M28" i="5"/>
  <c r="L28" i="5"/>
  <c r="O28" i="5" s="1"/>
  <c r="O27" i="5"/>
  <c r="M27" i="5"/>
  <c r="L27" i="5"/>
  <c r="O26" i="5"/>
  <c r="M26" i="5"/>
  <c r="L26" i="5"/>
  <c r="M25" i="5"/>
  <c r="L25" i="5"/>
  <c r="O25" i="5" s="1"/>
  <c r="M24" i="5"/>
  <c r="L24" i="5"/>
  <c r="O24" i="5" s="1"/>
  <c r="O23" i="5"/>
  <c r="M23" i="5"/>
  <c r="L23" i="5"/>
  <c r="O22" i="5"/>
  <c r="M22" i="5"/>
  <c r="L22" i="5"/>
  <c r="M21" i="5"/>
  <c r="L21" i="5"/>
  <c r="O21" i="5" s="1"/>
  <c r="M20" i="5"/>
  <c r="L20" i="5"/>
  <c r="O20" i="5" s="1"/>
  <c r="O19" i="5"/>
  <c r="M19" i="5"/>
  <c r="L19" i="5"/>
  <c r="O18" i="5"/>
  <c r="M18" i="5"/>
  <c r="L18" i="5"/>
  <c r="M17" i="5"/>
  <c r="L17" i="5"/>
  <c r="O17" i="5" s="1"/>
  <c r="M16" i="5"/>
  <c r="L16" i="5"/>
  <c r="O16" i="5" s="1"/>
  <c r="O15" i="5"/>
  <c r="M15" i="5"/>
  <c r="L15" i="5"/>
  <c r="O14" i="5"/>
  <c r="M14" i="5"/>
  <c r="L14" i="5"/>
  <c r="M13" i="5"/>
  <c r="L13" i="5"/>
  <c r="O13" i="5" s="1"/>
  <c r="M12" i="5"/>
  <c r="L12" i="5"/>
  <c r="O12" i="5" s="1"/>
  <c r="O11" i="5"/>
  <c r="M11" i="5"/>
  <c r="L11" i="5"/>
  <c r="O10" i="5"/>
  <c r="M10" i="5"/>
  <c r="L10" i="5"/>
  <c r="M9" i="5"/>
  <c r="L9" i="5"/>
  <c r="O9" i="5" s="1"/>
  <c r="M8" i="5"/>
  <c r="L8" i="5"/>
  <c r="O8" i="5" s="1"/>
  <c r="O7" i="5"/>
  <c r="M7" i="5"/>
  <c r="L7" i="5"/>
  <c r="O6" i="5"/>
  <c r="M6" i="5"/>
  <c r="L6" i="5"/>
  <c r="M5" i="5"/>
  <c r="L5" i="5"/>
  <c r="O5" i="5" s="1"/>
  <c r="M4" i="5"/>
  <c r="L4" i="5"/>
  <c r="O4" i="5" s="1"/>
  <c r="M67" i="4"/>
  <c r="L67" i="4"/>
  <c r="O67" i="4" s="1"/>
  <c r="M66" i="4"/>
  <c r="L66" i="4"/>
  <c r="O66" i="4" s="1"/>
  <c r="O65" i="4"/>
  <c r="M65" i="4"/>
  <c r="L65" i="4"/>
  <c r="O64" i="4"/>
  <c r="M64" i="4"/>
  <c r="L64" i="4"/>
  <c r="M63" i="4"/>
  <c r="L63" i="4"/>
  <c r="O63" i="4" s="1"/>
  <c r="M62" i="4"/>
  <c r="L62" i="4"/>
  <c r="O62" i="4" s="1"/>
  <c r="O61" i="4"/>
  <c r="M61" i="4"/>
  <c r="L61" i="4"/>
  <c r="O60" i="4"/>
  <c r="M60" i="4"/>
  <c r="L60" i="4"/>
  <c r="M59" i="4"/>
  <c r="L59" i="4"/>
  <c r="O59" i="4" s="1"/>
  <c r="M58" i="4"/>
  <c r="L58" i="4"/>
  <c r="O58" i="4" s="1"/>
  <c r="M57" i="4"/>
  <c r="L57" i="4"/>
  <c r="O57" i="4" s="1"/>
  <c r="O56" i="4"/>
  <c r="M56" i="4"/>
  <c r="L56" i="4"/>
  <c r="O55" i="4"/>
  <c r="M55" i="4"/>
  <c r="L55" i="4"/>
  <c r="M54" i="4"/>
  <c r="L54" i="4"/>
  <c r="O54" i="4" s="1"/>
  <c r="M53" i="4"/>
  <c r="L53" i="4"/>
  <c r="O53" i="4" s="1"/>
  <c r="O52" i="4"/>
  <c r="M52" i="4"/>
  <c r="L52" i="4"/>
  <c r="O51" i="4"/>
  <c r="M51" i="4"/>
  <c r="L51" i="4"/>
  <c r="M50" i="4"/>
  <c r="L50" i="4"/>
  <c r="O50" i="4" s="1"/>
  <c r="O49" i="4"/>
  <c r="M49" i="4"/>
  <c r="L49" i="4"/>
  <c r="O48" i="4"/>
  <c r="M48" i="4"/>
  <c r="L48" i="4"/>
  <c r="M47" i="4"/>
  <c r="L47" i="4"/>
  <c r="O47" i="4" s="1"/>
  <c r="M46" i="4"/>
  <c r="L46" i="4"/>
  <c r="O46" i="4" s="1"/>
  <c r="O45" i="4"/>
  <c r="M45" i="4"/>
  <c r="L45" i="4"/>
  <c r="O44" i="4"/>
  <c r="M44" i="4"/>
  <c r="L44" i="4"/>
  <c r="M43" i="4"/>
  <c r="L43" i="4"/>
  <c r="O43" i="4" s="1"/>
  <c r="M42" i="4"/>
  <c r="L42" i="4"/>
  <c r="O42" i="4" s="1"/>
  <c r="M41" i="4"/>
  <c r="L41" i="4"/>
  <c r="O41" i="4" s="1"/>
  <c r="O40" i="4"/>
  <c r="M40" i="4"/>
  <c r="L40" i="4"/>
  <c r="O39" i="4"/>
  <c r="M39" i="4"/>
  <c r="L39" i="4"/>
  <c r="M38" i="4"/>
  <c r="L38" i="4"/>
  <c r="O38" i="4" s="1"/>
  <c r="M37" i="4"/>
  <c r="L37" i="4"/>
  <c r="O37" i="4" s="1"/>
  <c r="O36" i="4"/>
  <c r="M36" i="4"/>
  <c r="L36" i="4"/>
  <c r="O35" i="4"/>
  <c r="M35" i="4"/>
  <c r="L35" i="4"/>
  <c r="M34" i="4"/>
  <c r="L34" i="4"/>
  <c r="O34" i="4" s="1"/>
  <c r="O33" i="4"/>
  <c r="M33" i="4"/>
  <c r="L33" i="4"/>
  <c r="O32" i="4"/>
  <c r="M32" i="4"/>
  <c r="L32" i="4"/>
  <c r="M31" i="4"/>
  <c r="L31" i="4"/>
  <c r="O31" i="4" s="1"/>
  <c r="M30" i="4"/>
  <c r="L30" i="4"/>
  <c r="O30" i="4" s="1"/>
  <c r="O29" i="4"/>
  <c r="M29" i="4"/>
  <c r="L29" i="4"/>
  <c r="O28" i="4"/>
  <c r="M28" i="4"/>
  <c r="L28" i="4"/>
  <c r="M27" i="4"/>
  <c r="L27" i="4"/>
  <c r="O27" i="4" s="1"/>
  <c r="M26" i="4"/>
  <c r="L26" i="4"/>
  <c r="O26" i="4" s="1"/>
  <c r="M25" i="4"/>
  <c r="L25" i="4"/>
  <c r="O25" i="4" s="1"/>
  <c r="O24" i="4"/>
  <c r="M24" i="4"/>
  <c r="L24" i="4"/>
  <c r="O23" i="4"/>
  <c r="M23" i="4"/>
  <c r="L23" i="4"/>
  <c r="M22" i="4"/>
  <c r="L22" i="4"/>
  <c r="O22" i="4" s="1"/>
  <c r="M21" i="4"/>
  <c r="L21" i="4"/>
  <c r="O21" i="4" s="1"/>
  <c r="O20" i="4"/>
  <c r="M20" i="4"/>
  <c r="L20" i="4"/>
  <c r="O19" i="4"/>
  <c r="M19" i="4"/>
  <c r="L19" i="4"/>
  <c r="M18" i="4"/>
  <c r="L18" i="4"/>
  <c r="O18" i="4" s="1"/>
  <c r="O17" i="4"/>
  <c r="M17" i="4"/>
  <c r="L17" i="4"/>
  <c r="O16" i="4"/>
  <c r="M16" i="4"/>
  <c r="L16" i="4"/>
  <c r="M15" i="4"/>
  <c r="L15" i="4"/>
  <c r="O15" i="4" s="1"/>
  <c r="M14" i="4"/>
  <c r="L14" i="4"/>
  <c r="O14" i="4" s="1"/>
  <c r="O13" i="4"/>
  <c r="M13" i="4"/>
  <c r="L13" i="4"/>
  <c r="O12" i="4"/>
  <c r="M12" i="4"/>
  <c r="L12" i="4"/>
  <c r="M11" i="4"/>
  <c r="L11" i="4"/>
  <c r="O11" i="4" s="1"/>
  <c r="M10" i="4"/>
  <c r="L10" i="4"/>
  <c r="O10" i="4" s="1"/>
  <c r="M9" i="4"/>
  <c r="L9" i="4"/>
  <c r="O9" i="4" s="1"/>
  <c r="O8" i="4"/>
  <c r="M8" i="4"/>
  <c r="L8" i="4"/>
  <c r="O7" i="4"/>
  <c r="M7" i="4"/>
  <c r="L7" i="4"/>
  <c r="M6" i="4"/>
  <c r="L6" i="4"/>
  <c r="O6" i="4" s="1"/>
  <c r="M5" i="4"/>
  <c r="L5" i="4"/>
  <c r="O5" i="4" s="1"/>
  <c r="O4" i="4"/>
  <c r="M4" i="4"/>
  <c r="L4" i="4"/>
  <c r="M33" i="3"/>
  <c r="L33" i="3"/>
  <c r="O33" i="3" s="1"/>
  <c r="O32" i="3"/>
  <c r="M32" i="3"/>
  <c r="L32" i="3"/>
  <c r="O31" i="3"/>
  <c r="M31" i="3"/>
  <c r="L31" i="3"/>
  <c r="M30" i="3"/>
  <c r="L30" i="3"/>
  <c r="O30" i="3" s="1"/>
  <c r="O29" i="3"/>
  <c r="M29" i="3"/>
  <c r="L29" i="3"/>
  <c r="O28" i="3"/>
  <c r="M28" i="3"/>
  <c r="L28" i="3"/>
  <c r="M27" i="3"/>
  <c r="L27" i="3"/>
  <c r="O27" i="3" s="1"/>
  <c r="M26" i="3"/>
  <c r="L26" i="3"/>
  <c r="O26" i="3" s="1"/>
  <c r="O25" i="3"/>
  <c r="M25" i="3"/>
  <c r="L25" i="3"/>
  <c r="O24" i="3"/>
  <c r="M24" i="3"/>
  <c r="L24" i="3"/>
  <c r="M23" i="3"/>
  <c r="L23" i="3"/>
  <c r="O23" i="3" s="1"/>
  <c r="M22" i="3"/>
  <c r="L22" i="3"/>
  <c r="O22" i="3" s="1"/>
  <c r="M21" i="3"/>
  <c r="L21" i="3"/>
  <c r="O21" i="3" s="1"/>
  <c r="O20" i="3"/>
  <c r="M20" i="3"/>
  <c r="L20" i="3"/>
  <c r="O19" i="3"/>
  <c r="M19" i="3"/>
  <c r="L19" i="3"/>
  <c r="M18" i="3"/>
  <c r="L18" i="3"/>
  <c r="O18" i="3" s="1"/>
  <c r="M17" i="3"/>
  <c r="L17" i="3"/>
  <c r="O17" i="3" s="1"/>
  <c r="O16" i="3"/>
  <c r="M16" i="3"/>
  <c r="L16" i="3"/>
  <c r="O15" i="3"/>
  <c r="M15" i="3"/>
  <c r="L15" i="3"/>
  <c r="M14" i="3"/>
  <c r="L14" i="3"/>
  <c r="O14" i="3" s="1"/>
  <c r="O13" i="3"/>
  <c r="M13" i="3"/>
  <c r="L13" i="3"/>
  <c r="O12" i="3"/>
  <c r="M12" i="3"/>
  <c r="L12" i="3"/>
  <c r="M11" i="3"/>
  <c r="L11" i="3"/>
  <c r="O11" i="3" s="1"/>
  <c r="M10" i="3"/>
  <c r="L10" i="3"/>
  <c r="O10" i="3" s="1"/>
  <c r="O9" i="3"/>
  <c r="M9" i="3"/>
  <c r="L9" i="3"/>
  <c r="O8" i="3"/>
  <c r="M8" i="3"/>
  <c r="L8" i="3"/>
  <c r="M7" i="3"/>
  <c r="L7" i="3"/>
  <c r="O7" i="3" s="1"/>
  <c r="M6" i="3"/>
  <c r="L6" i="3"/>
  <c r="O6" i="3" s="1"/>
  <c r="M5" i="3"/>
  <c r="L5" i="3"/>
  <c r="O5" i="3" s="1"/>
  <c r="O4" i="3"/>
  <c r="M4" i="3"/>
  <c r="L4" i="3"/>
  <c r="M14" i="2"/>
  <c r="L14" i="2"/>
  <c r="O14" i="2" s="1"/>
  <c r="O13" i="2"/>
  <c r="M13" i="2"/>
  <c r="L13" i="2"/>
  <c r="O12" i="2"/>
  <c r="M12" i="2"/>
  <c r="L12" i="2"/>
  <c r="M11" i="2"/>
  <c r="L11" i="2"/>
  <c r="O11" i="2" s="1"/>
  <c r="M10" i="2"/>
  <c r="L10" i="2"/>
  <c r="O10" i="2" s="1"/>
  <c r="O9" i="2"/>
  <c r="M9" i="2"/>
  <c r="L9" i="2"/>
  <c r="O8" i="2"/>
  <c r="M8" i="2"/>
  <c r="L8" i="2"/>
  <c r="M7" i="2"/>
  <c r="L7" i="2"/>
  <c r="O7" i="2" s="1"/>
  <c r="O6" i="2"/>
  <c r="M6" i="2"/>
  <c r="L6" i="2"/>
  <c r="O5" i="2"/>
  <c r="M5" i="2"/>
  <c r="L5" i="2"/>
  <c r="M4" i="2"/>
  <c r="M15" i="2" s="1"/>
  <c r="L4" i="2"/>
  <c r="O4" i="2" s="1"/>
  <c r="O29" i="1"/>
  <c r="M29" i="1"/>
  <c r="L29" i="1"/>
  <c r="M28" i="1"/>
  <c r="L28" i="1"/>
  <c r="O28" i="1" s="1"/>
  <c r="M27" i="1"/>
  <c r="L27" i="1"/>
  <c r="O27" i="1" s="1"/>
  <c r="M26" i="1"/>
  <c r="L26" i="1"/>
  <c r="O26" i="1" s="1"/>
  <c r="O25" i="1"/>
  <c r="M25" i="1"/>
  <c r="L25" i="1"/>
  <c r="O24" i="1"/>
  <c r="M24" i="1"/>
  <c r="L24" i="1"/>
  <c r="M23" i="1"/>
  <c r="L23" i="1"/>
  <c r="O23" i="1" s="1"/>
  <c r="M22" i="1"/>
  <c r="L22" i="1"/>
  <c r="O22" i="1" s="1"/>
  <c r="O21" i="1"/>
  <c r="M21" i="1"/>
  <c r="L21" i="1"/>
  <c r="O20" i="1"/>
  <c r="M20" i="1"/>
  <c r="L20" i="1"/>
  <c r="M19" i="1"/>
  <c r="L19" i="1"/>
  <c r="O19" i="1" s="1"/>
  <c r="O18" i="1"/>
  <c r="M18" i="1"/>
  <c r="L18" i="1"/>
  <c r="O17" i="1"/>
  <c r="M17" i="1"/>
  <c r="L17" i="1"/>
  <c r="M16" i="1"/>
  <c r="L16" i="1"/>
  <c r="O16" i="1" s="1"/>
  <c r="M15" i="1"/>
  <c r="L15" i="1"/>
  <c r="O15" i="1" s="1"/>
  <c r="O14" i="1"/>
  <c r="M14" i="1"/>
  <c r="L14" i="1"/>
  <c r="O13" i="1"/>
  <c r="M13" i="1"/>
  <c r="L13" i="1"/>
  <c r="M12" i="1"/>
  <c r="L12" i="1"/>
  <c r="O12" i="1" s="1"/>
  <c r="M11" i="1"/>
  <c r="L11" i="1"/>
  <c r="O11" i="1" s="1"/>
  <c r="M10" i="1"/>
  <c r="L10" i="1"/>
  <c r="O10" i="1" s="1"/>
  <c r="O9" i="1"/>
  <c r="M9" i="1"/>
  <c r="L9" i="1"/>
  <c r="O8" i="1"/>
  <c r="M8" i="1"/>
  <c r="L8" i="1"/>
  <c r="M7" i="1"/>
  <c r="L7" i="1"/>
  <c r="O7" i="1" s="1"/>
  <c r="M6" i="1"/>
  <c r="L6" i="1"/>
  <c r="O6" i="1" s="1"/>
  <c r="O5" i="1"/>
  <c r="M5" i="1"/>
  <c r="L5" i="1"/>
  <c r="O4" i="1"/>
  <c r="M4" i="1"/>
  <c r="M30" i="1" s="1"/>
  <c r="L4" i="1"/>
  <c r="M34" i="3" l="1"/>
  <c r="O34" i="3"/>
  <c r="O15" i="2"/>
  <c r="O68" i="4"/>
  <c r="O30" i="1"/>
  <c r="O35" i="5"/>
  <c r="O25" i="7"/>
  <c r="M35" i="5"/>
  <c r="O39" i="6"/>
  <c r="M68" i="4"/>
</calcChain>
</file>

<file path=xl/sharedStrings.xml><?xml version="1.0" encoding="utf-8"?>
<sst xmlns="http://schemas.openxmlformats.org/spreadsheetml/2006/main" count="805" uniqueCount="200">
  <si>
    <t>P1 - Podłoża do posiewów krwi</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</si>
  <si>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</si>
  <si>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</si>
  <si>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</si>
  <si>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</si>
  <si>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</si>
  <si>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</si>
  <si>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</si>
  <si>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</si>
  <si>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</si>
  <si>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</si>
  <si>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</si>
  <si>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</si>
  <si>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</si>
  <si>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</si>
  <si>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</si>
  <si>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312_03_23</t>
  </si>
  <si>
    <t>Dzierżawa aparatu do barwienia preparatów metodą Grama z możliwością cytowirowania</t>
  </si>
  <si>
    <t>mies</t>
  </si>
  <si>
    <t>312_03_08</t>
  </si>
  <si>
    <t>Materiały eksploatacyjne i zużywalne</t>
  </si>
  <si>
    <t>szt.</t>
  </si>
  <si>
    <t>Dzierżawa aparatu do posiewu krwi</t>
  </si>
  <si>
    <t>PODŁOŻE TLENOWE PEDIATRYCZNE DO POSIEWU KRWI Z INHIBITOREM ANTYBIOTYKÓW op. max 100 butelek</t>
  </si>
  <si>
    <t>PODŁOŻE BEZTLENOWE  Z INHIBITOREM
ANTYBIOTYKÓW DO  POSIEWU KRWI I PŁYNÓW USTROJOWYCH op maks. 100 butelek</t>
  </si>
  <si>
    <t>PODŁOŻE TLENOWE Z INHIBITOREM
ANTYBIOTYKÓW DO  POSIEWU KRWI I PŁYNÓW USTROJOWYCH op maks. 100 butelek</t>
  </si>
  <si>
    <t>PODŁOŻE TLENOWE BEZ INHIBITORA ANTYBIOTYKÓW DO  POSIEWU KRWI I PŁYNÓW USTROJOWYCH op maks. 100 butelek</t>
  </si>
  <si>
    <t>PODŁOŻE BEZTLENOWE  STANDARDOWE  BEZ INHIBITORA ANTYBIOTYKÓW DO  POSIEWU KRWI I PŁYNÓW USTROJOWYCH op maks. 100 butelek</t>
  </si>
  <si>
    <t>Końcówki do przesiewania dodatnich prób krwi</t>
  </si>
  <si>
    <t>Materiały zużywalne i eksploatacyjne</t>
  </si>
  <si>
    <t>Razem</t>
  </si>
  <si>
    <t>P2 - Panelowe badania genetyczne</t>
  </si>
  <si>
    <t>Panel do wykrywania bakterii atypowych i wirusów  z  górnych dróg oddechowych (wymaz  z nosogardzieli): wykrywający Adenowirus, Koronarowirusy 229E, HKU1, OC43,NL63, Koronawirus bliskowschodniego zespołu niewydolności oddechowej (MERS-CoV), Wirusy grypy typu A, AH1, AH3, AH1-2009, Wirus grypy typu B, Wirusy paragrypy 1, 2, 3, 4, Ludzki metapneumowiurs, Syncytialny wirus oddechowy, Ludzki rinowirus/enterowirus, Chlamydophila pneumoniae, Mycoplasma Pneumoniae, Bordetella pertusis, Bordetella parapertussis, Severe Acute Respiratory Syndrome Coronavirus 2 SARS-CoV-2.</t>
  </si>
  <si>
    <t>Panel do wykrywania patogenów zakażeń krwi i genów oporności na antybiotyki z dodatnich  hodowli (butelek krwi)
Bakterie najczęściej powodujące zakażenie krwi G (+)( np.: E. faecalis, E. faecium, Listeria monocytogenes, Staphylococcus lugdunensis, Staphylococcus epidemidis, Staphylococcus aureus)   , G (-) ( np. Stenotrophomonas maltophilia, Klebsiella aerogenes, Proteus, Salmonella, Bacteroides fragilis), niefermentujące, grzyby drożdżopodobne (np. Candida albicans, C. auris, Cryptococcus neoformans/gatti) i geny oporności: mecA/C, MREJ, vanA/B,  KPC, NDM, VIM, IPM, OXA-48, mcr-1, CTX-M.</t>
  </si>
  <si>
    <t>Panel do wykrywania bakterii typowych i atypowych, wirusów i genów oporności na antybiotyki z dolnych dróg oddechowych (materiał: plwocina, BAL): wykrywający najczęściej powodujące infekcje bakterie G (+), G (-), niefermentujące i atypowe wirusy oraz geny oporności na antybiotyki. Kompleks Acinetobacter calcoaceticus-baumannii, Kompleks Enterobacter cloacae, Escherichia coli, Haemophilus influenzae, Klebsiella aerogenes, Klebsiella oxytoca, Grupa Klebsiella pneumoniae, Moraxella catarrhalis, Proteus spp., Pseudomonas aeruginosa, Serratia marcescens, Staphylococcus aureus, Streptococcus agalactiae, Streptococcus pneumonia, Streptococcus pyogenes, Chlamydia pneumoniae, Legionella pneumophila, Mycoplasma pneumoniae, Adenowirus, Koronawirus, Ludzki metapneumowirus, Ludzki rinowirus/enterowirus, Wirus grypy typu A, Wirus grypy typu B, Wirus paragrypy, Syncytialny wirus oddechowy, Middle East Respiratory Syndrome Coronavirus (MERS-CoV),  geny oporności na antybiotyki - oporność na metycylinę: mecA/C i MREJ; karbapenemazy: KPC, NDM, Oxa-48-like, VIM, IMP; ESBL: CTX-M.</t>
  </si>
  <si>
    <t>Panel do  diagnostyki  detekcyjnej  bakterii, wirusów i pasożytów jelitowych: bakterie, pasożyty, wirusy – najczęściej powodujące zakażenie układu pokarmowego Campylobacter (jejuni, coli i upsaliensis), Clostridium difficile (toxin A/B), Plesiomonas shigelloides, Salmonella, Yersinia enterocolitica, Vibrio (parahaemolyticus, vulnificus i cholerae), Vibrio cholerae, Szczepy biegunkogenne E. coli/Shigella, Szczepy enteroagregacyjne E. coli (EAEC), Szczepy enteropatogenne E. coli (EPEC), Szczepy enterotoksyczne E. coli (ETEC) 1t/st, Szczepy E. Coli wytwarzające toksyny typu Shiga (STEC) stx1/stx2, E. coli O157, Shigella/Szczepy enteroinwazyjne E. coli (EIEC), Cryptosporidium, Cyclospora cayetanensis, Entamoeba histolytica, Giardia lambia, Adenowirus F40/41, Astrowirus, Norowirus GI/GII, Rotawirus A, Sapowirus (I, II, IV IV)</t>
  </si>
  <si>
    <t>312_02_08</t>
  </si>
  <si>
    <t>Panel do wykrywania zakażeń OUN:  Escherichia coli K1, Haemophilus influenzae, Listeria monocytogenes, Neisseria meningitidis, Streptococcus agalactiae, Streptococcus pneumoniae, Wirus cytomegalii (CMV), Enterowirus, Wirus opryszczki pospolitej typu 1 (HSV-1), Wirus opryszczki pospolitej typu 2 (HSV-2), Ludzki herpeswirus typu 6 (HHV-6), Ludzki parechowirus, Wirus ospy wietrznej i półpaśca (VZV), Cryptoccocus neoformans/Gatti</t>
  </si>
  <si>
    <t>Dzierżawa aparatu do badań genetycznych</t>
  </si>
  <si>
    <t>P3 - Identyfikacja i lekowrażliwość</t>
  </si>
  <si>
    <t>Dzierżawa aparatu do identyfikacji i lekowrażliwości drobnoustrojów</t>
  </si>
  <si>
    <t>Automatyczny test do identyfikacji bakterii G ujemnych</t>
  </si>
  <si>
    <t>Automatyczny test do identyfikacji bakterii G dodatnich</t>
  </si>
  <si>
    <t>Automatyczny test do identyfikacji bakterii Haemophilnych</t>
  </si>
  <si>
    <t>Automatyczny test do identyfikacji grzybów</t>
  </si>
  <si>
    <t>Automatyczny test do identyfikacji beztlenowców</t>
  </si>
  <si>
    <t>Automatyczny test do oznaczania lekooporności bakterii G ujemnych</t>
  </si>
  <si>
    <t>Automatyczny test do oznaczania lekooporności bakterii G dodatnich</t>
  </si>
  <si>
    <t>Automatyczny test do oznaczania lekooporności grzybów</t>
  </si>
  <si>
    <t>Podłoże selektywne chromogenne do identyfikacji CPS</t>
  </si>
  <si>
    <t>Podłoże Granada</t>
  </si>
  <si>
    <t>Podłoże chromogenne do S. aureus</t>
  </si>
  <si>
    <t>Podłoże chromogenne do MRSA</t>
  </si>
  <si>
    <t>Podłoże chromogenne dwudzielne ESBL/VRE</t>
  </si>
  <si>
    <t>Podłoże chromogenne do wykrywania karbapenemaz</t>
  </si>
  <si>
    <t>Test do identyfikacji i lekowrażliwości Mykoplasma Ureaplasma</t>
  </si>
  <si>
    <t>P4 - Testy identyfikacyjne, szczepy wzorcowe, krążki, E-testy</t>
  </si>
  <si>
    <t>Krążki z optochiną</t>
  </si>
  <si>
    <t>Krążki z bacytracyną</t>
  </si>
  <si>
    <t>Oksydaza- test</t>
  </si>
  <si>
    <t>Katalaza - test</t>
  </si>
  <si>
    <t>Zestaw do określenia aktywności pyrazy Enterococcus spp.</t>
  </si>
  <si>
    <t>Krążki  EF do różnicowania szczepów Enterococcus faecalis i   Enterococcus faecium</t>
  </si>
  <si>
    <t>Test do identyfikacji B- laktamaz  (cefinase test )</t>
  </si>
  <si>
    <t>Jałowe krążki bibułowe wielkość 6 mm (fiolka po 50 szt) = 15 fiolek</t>
  </si>
  <si>
    <t>Krążki z czynnikiem V do identyfikacji  Haemophilus</t>
  </si>
  <si>
    <t>Krążki z czynnikiem X do identyfikacji  Haemophilus</t>
  </si>
  <si>
    <t>Krążki z czynnikiem XV do identyfikacji  Haemophilus</t>
  </si>
  <si>
    <t>Krążki do identyfikacji Gardnerella vaginalis</t>
  </si>
  <si>
    <t>Kwas fenyloboronowy  o stężeniu (15mg /ml )  do oznaczania mechanizmu oporności KPC</t>
  </si>
  <si>
    <t>ml</t>
  </si>
  <si>
    <t>EDTA  do oznaczania mechanizmów oporności MBL</t>
  </si>
  <si>
    <t>Dezoksycholan sodu do różnicowania pneumokoków</t>
  </si>
  <si>
    <t>Podłoże do przechowywania szczepów w niskich temperaturach  typu viabank lub kriobank</t>
  </si>
  <si>
    <t>Escherichia coli ATCC 25922</t>
  </si>
  <si>
    <t>Pseudomonas aeruginosa ATCC 27853</t>
  </si>
  <si>
    <t>Staphylococcus aureus ATCC 29213</t>
  </si>
  <si>
    <t>Enterococcus faecalis ATCC 29212</t>
  </si>
  <si>
    <t>Haemophilus influenzae NCTC 8468</t>
  </si>
  <si>
    <t>Streptococcus pneumoniae ATCC 49619</t>
  </si>
  <si>
    <t>Escherichia coli ATCC 35218</t>
  </si>
  <si>
    <t>Klebsiella pneumoniae ATCC 700603</t>
  </si>
  <si>
    <t>Enterococcus faecalis ATCC 51299</t>
  </si>
  <si>
    <t>Surowica HM do diagnostyki Salmonella</t>
  </si>
  <si>
    <t>Surowica BO do diagnostyki Salmonella</t>
  </si>
  <si>
    <t>Surowica CO do diagnostyki Salmonella</t>
  </si>
  <si>
    <t>Surowica DO do diagnostyki Salmonella</t>
  </si>
  <si>
    <t>Surowica 9.0 do diagnostyki Salmonella</t>
  </si>
  <si>
    <t>Surowica g.m do diagnostyki Salmonella</t>
  </si>
  <si>
    <t>Surowica 4.0 do diagnostyki Salmonella</t>
  </si>
  <si>
    <t>Surowica 7.0 do diagnostyki Salmonella</t>
  </si>
  <si>
    <t>Surowica 8.20 do diagnostyki Salmonella</t>
  </si>
  <si>
    <t>Coli lakex EPEC Odczynnik poliwalentny A</t>
  </si>
  <si>
    <t>Coli lakex EPEC Odczynnik poliwalentny B</t>
  </si>
  <si>
    <t>Coli latex EPEC Odczynnik poliwalentny C</t>
  </si>
  <si>
    <t>Test Carba NP</t>
  </si>
  <si>
    <t>Test kasetkowy do wykrywania karbapenemaz (KPC, OXA-48,OXA-163,VIM NDM)</t>
  </si>
  <si>
    <t>Olejek imersyjny</t>
  </si>
  <si>
    <t>Długa wymazówka do weryfikacji czystości endoskopów</t>
  </si>
  <si>
    <t>KOH 10%</t>
  </si>
  <si>
    <t>KOH 4%</t>
  </si>
  <si>
    <t>woda peptonowa 1% z tryptofanem w szklanej probówce 3 ml</t>
  </si>
  <si>
    <t>Odczynnik Erlicha</t>
  </si>
  <si>
    <t>Zestaw do barwienia metodą Grama R1,R2,R3,R4 (4X250ml)</t>
  </si>
  <si>
    <t>Materiały zużywalne</t>
  </si>
  <si>
    <t>Materiały zyżywalne</t>
  </si>
  <si>
    <t>Test lateksowy do diagnostyki paciorkowców gr. A, B, C, D, F, G. wraz z niezbędnymi akcesoriami (podać numery katalogowe)</t>
  </si>
  <si>
    <t>Test lateksowy do diagnostyki gronkowców wykrywający trzy czynniki : clamping factor , białko A i polisacharyd otoczkowy</t>
  </si>
  <si>
    <t>Test do oznaczania Legionella pnemophila w moczu</t>
  </si>
  <si>
    <t>Test do oznaczania S. pneumoniae w moczu</t>
  </si>
  <si>
    <t>Test do oznaczania T. vaginalis</t>
  </si>
  <si>
    <t>Zestaw latex do ASO</t>
  </si>
  <si>
    <t>Test lateksowy RF</t>
  </si>
  <si>
    <t>Test lateksowy Waaler Rose</t>
  </si>
  <si>
    <t>Generatory do hodowli bakterii beztlenowych torebki + saszetki ( komplet)</t>
  </si>
  <si>
    <t>Generatory do hodowli bakterii w warunkach CO2 (do pojemnika 2,5l)</t>
  </si>
  <si>
    <t>Błękit metylenowy</t>
  </si>
  <si>
    <t>Płytki kontakt do powierzchni z inhibitorami środków dezynfekcyjnych z użyczeniem aplikatora do wystandaryzowanego pobierania próbek</t>
  </si>
  <si>
    <t>P5 - Podłoża mikrobiologiczne</t>
  </si>
  <si>
    <t>Bulion tryptozowo-sojowy probówki (do 10 ml)</t>
  </si>
  <si>
    <t>Bulion tryptozowo-sojowy 100 ml</t>
  </si>
  <si>
    <t>Bulion Selenite - namnażajace do Salmonella i Shigella w probówce</t>
  </si>
  <si>
    <t>Bulion Todd -Hewitt  do izolacji Streptococcus agalactiae w probówce</t>
  </si>
  <si>
    <t>Bulion Schaedler – do 10 ml</t>
  </si>
  <si>
    <t>Podłoże CNA</t>
  </si>
  <si>
    <t>Columbia agar z krwią baranią 5%</t>
  </si>
  <si>
    <t>MacConkey agar z fioletem krystalicznym</t>
  </si>
  <si>
    <t>Chocolate agar + polyvitex</t>
  </si>
  <si>
    <t>Agar Sabouraud Gentmycyna, Chlorolamfenikol</t>
  </si>
  <si>
    <t>Agar Sabouraud bez antybiotyków</t>
  </si>
  <si>
    <t>Muller-Hinton agar</t>
  </si>
  <si>
    <t>Muller-Hinton agar z krwią końską 5% i 20mg/l NAD</t>
  </si>
  <si>
    <t>Podłoże Gardnerella</t>
  </si>
  <si>
    <t>Podłoże chromogenne do Salomonella</t>
  </si>
  <si>
    <t>Podłoże chromogenne Candida (ostateczne różnicowanie do Candida albicans)</t>
  </si>
  <si>
    <t>Schaedler Anaerobe KV Selective z lizowaną krwią końską (do wzrostu beztlenowych G ujemnych bakterii)</t>
  </si>
  <si>
    <t>Schaedler Anaerobe z krwią baranią, witaminą i heminą (do wzrostu bezwzględnych i względnych beztlenowców)</t>
  </si>
  <si>
    <t>Agar SS do wykrywania gatunków Salmonella i Shigella</t>
  </si>
  <si>
    <t>Uromedium (podłoże transportowo-wzrostowe)</t>
  </si>
  <si>
    <t>Podłoże selektywne do izolacji i identyfikacji dermatofitów z czewienią fenolową</t>
  </si>
  <si>
    <t>Podłoże selektywne do wykrywania mechanizmu OXA – 48/Podłoże chromogenne do wykrywania szczepów wytwarzających karbapenemazy w tym OXA 48, VIM</t>
  </si>
  <si>
    <t>System do pobierania, przechowywania i transportu próbek typu wymaz z odbytu, kał z płynna pożywką Cary Blair (wymazówka flokowana)</t>
  </si>
  <si>
    <t>System do pobierania, przechowywania i transportu materiałów klinicznych z płynnym podłożem Amies – wymazówka flokowana mini (np.. do cewki moczowej i worka spojówkowego)</t>
  </si>
  <si>
    <t>System do pobierania, przechowywania i transportu wymazów z nosogardła (cienka, giętka) z płynnym podłożem transportowym do wirusów</t>
  </si>
  <si>
    <t>Paski z gradientem stężeń na nośniku bibułowym lub plastikowym  do oznaczania wrażliwości na antybiotyki z określeniem MIC, zgodne z aktualną wersją EUCAST oraz posiadające pozytywną opinię KORLD</t>
  </si>
  <si>
    <t>P6 - Badania z zakresu chorób zakaźnych i Western Blot</t>
  </si>
  <si>
    <t>Anti-Toxocara IgG</t>
  </si>
  <si>
    <t>Western Blot Borelia IgG</t>
  </si>
  <si>
    <t>Western Blot Borelia IgM</t>
  </si>
  <si>
    <t>Anti-Toxoplasma IgA</t>
  </si>
  <si>
    <t>Anti Toxo IgG (awidność)</t>
  </si>
  <si>
    <t>Anti-Rubella IgM</t>
  </si>
  <si>
    <t>Anti-Bordetella pertussis Toxin IgA</t>
  </si>
  <si>
    <t>Anti-Bordetella pertussis Toxin IgM</t>
  </si>
  <si>
    <t>Anti-Bordetella pertussis Toxin IgG</t>
  </si>
  <si>
    <t>Anti Borelia IgM</t>
  </si>
  <si>
    <t>Anti Borelia IgG</t>
  </si>
  <si>
    <t>Anti Borelia IgM w płynie móz. rdz.</t>
  </si>
  <si>
    <t>Anti Borelia IgG w płynie móz-rdz.</t>
  </si>
  <si>
    <t>Anty-SARS-CoV-2 IgM/IgA</t>
  </si>
  <si>
    <t>Anty-SARS-CoV-2 IgG</t>
  </si>
  <si>
    <t>Dzierżawa aparatu do metody ELISA</t>
  </si>
  <si>
    <t>Dzierżawa aparatu do metody WESTERN BLOT</t>
  </si>
  <si>
    <t>Test do oznaczenia minimalnego stężenia hamującego MIC antymykotyków wraz z bulionem i niezbędnymi odczynnikami  zgodny z wymaganiami   EUCAST</t>
  </si>
  <si>
    <t>Test do oznaczenia minimalnego stężenia hamującego MIC kolistyny wraz z bulionem i  niezbędnymi odczynnikami  zgodny z wymaganiami   EUCAST</t>
  </si>
  <si>
    <t>Test do oznaczenia minimalnego stężenia hamującego MIC antybiotyków dla bakterii beztlenowych wraz z bulionem i niezbędnymi odczynnikami  zgodny z wymaganiami   EUCAST</t>
  </si>
  <si>
    <t>P7 - Akcesoria jednorazowe</t>
  </si>
  <si>
    <t>Pałeczka polistyrenowa z wacikiem wiskozowym, dakronowym lub sztucznym jedwabiem jałowa pak. pojedynczo</t>
  </si>
  <si>
    <t>Pałeczka polistyrenowa z wacikiem wiskozowym, dakronowym lub sztucznym jedwabiem w probówce transportowej z podłożem STUART jałowa pak. indywidualnie</t>
  </si>
  <si>
    <t>Pałeczka aluminiowa z wacikiem wiskozowym, dakronowym lub sztucznym jedwabiem jałowa pak. indywidualnie z podłożem STUART</t>
  </si>
  <si>
    <t>Pałeczka polistyrenowa z wacikiem wiskozowym. wiskozowym, dakronowym lub sztucznym jedwabiem w probówce transportowej, bez podłoża, jałowa pak. indywidualnie</t>
  </si>
  <si>
    <t>Pojemnik polipropylenowy, poj. 30 ml,jałowy, pak. Indywidualnie, z gwintowaną nakrętką(pojemniki powinny być przystosowane do transportu przy pomocy sprężonego powietrza tzn. nie mogą się samoczynnie otwierać ani pękać denka)</t>
  </si>
  <si>
    <t>Pojemnik polipropylenowy, poj. 30 ml,jałowy z łopatką pak. Indywidualnie , z gwintowaną nakrętką (pojemniki powinny być przystosowane do transportu przy pomocy sprężonego powietrza tzn. nie mogą się samoczynnie otwierać ani pękać denka)</t>
  </si>
  <si>
    <t>Probówka typu Ependorf o obj. 1,5ml, aseptyczny</t>
  </si>
  <si>
    <t>Eza polistyrenowa lub polipropylenowa1 ul jałowa pak. max po 20 szt</t>
  </si>
  <si>
    <t>Eza polistyrenowa lub polipropylenowa10 ul jałowa pak. max po 20 szt</t>
  </si>
  <si>
    <t>Pipeta typu Pasteura jałowa 1 ml, pakowana indywidualnie</t>
  </si>
  <si>
    <t>Szkiełko podstawowe cięte z matowym polem opisowym (rozmiar 76x26x1 mm)</t>
  </si>
  <si>
    <t>Szkiełko nakrywkowe (rozmiar 24 mm x 24 mm)</t>
  </si>
  <si>
    <t>Mikroprobówka 1,5 ml jałowa  z zakręcaną nakrętką</t>
  </si>
  <si>
    <t>Probówka polistyren poj. 4 ml okrągłodenna bez znaczników</t>
  </si>
  <si>
    <t>Probówka polistyren o poj. 5 ml okrągłodenna, jałowa z koreczkami</t>
  </si>
  <si>
    <t>Probówka polistyren o poj. 10 ml okrągłodenna, zakręcana lub z korkiem</t>
  </si>
  <si>
    <t>Końcówki do pipet automatycznych typu Gilson 500 uL niebieskie (klasa Superior)</t>
  </si>
  <si>
    <t>Końcówki do pipet automatycznych typu Gilson 10 uL białe (klasa Superior)</t>
  </si>
  <si>
    <t>Końcówki do pipet automatycznych typu Gilson 200 uL żóte (klasa Superior)</t>
  </si>
  <si>
    <t>Naczynka do analizatora Hitachi o pojemniści 0,5ml</t>
  </si>
  <si>
    <t>Probówki typu Falcone z podziałką , aseptyczne o pojemności 50ml</t>
  </si>
  <si>
    <t>P8 - COVID 19 (testy antygenowe)</t>
  </si>
  <si>
    <t>Szybki test do diagnostyki in vitro do jakościowego wykrywania antygenu SARS-CoV-2 z nosogardzieli. Metoda kasetkowa immunochromatograficzna, bez konieczności użycia czytnika z możliwością odczytu wyniku po 15 minutach. Czułość względem PCR: min 93%, swoistość min. 94%. Czułość dla Ct ≤ 33 minimum 98%. Brak koniecznośći wyjmowania wymazówki z próbką z probówki ekstrakcyjnej. Zestaw musi zawierać: wymazówki kłaczkowe do poboru z nosogardzieli, kontrola dodatnia i ujemna oraz statyw na probówki</t>
  </si>
  <si>
    <t>Kryteria oceny dla postępowania</t>
  </si>
  <si>
    <t>Nazwa kryterium</t>
  </si>
  <si>
    <t>Wartość kryterium</t>
  </si>
  <si>
    <t>PPAFPPCRITERION-5f71820cf3cdd775875977</t>
  </si>
  <si>
    <t>PPAPPFORPUBLICPROCUREMENT_0001-5f6dfaffc6598634678667</t>
  </si>
  <si>
    <t>cena</t>
  </si>
  <si>
    <t>PPAFPPCRITERION-5f71820cf40f2032101518</t>
  </si>
  <si>
    <t>ocena analizatora</t>
  </si>
  <si>
    <t>PPAFPPCRITERION-5f71820cf417a672381870</t>
  </si>
  <si>
    <t>ocena użytkownika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</si>
</sst>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1"/>
      <color rgb="FF000000"/>
      <name val="Calibri"/>
    </font>
    <font>
      <u/>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3" fillId="0" borderId="0" xfId="0" applyFont="1"/>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1" fillId="0" borderId="0" xfId="0" applyFont="1" applyAlignment="1">
      <alignment horizontal="center"/>
    </xf>
    <xf numFmtId="0" fontId="0" fillId="0" borderId="0" xfId="0"/>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opLeftCell="A16" workbookViewId="0">
      <selection activeCell="J29" sqref="J29"/>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0</v>
      </c>
    </row>
    <row r="2" spans="1:15"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5" s="7" customFormat="1" ht="45" x14ac:dyDescent="0.25">
      <c r="A4" s="3">
        <v>1</v>
      </c>
      <c r="B4" s="3"/>
      <c r="C4" s="3" t="s">
        <v>16</v>
      </c>
      <c r="D4" s="3" t="s">
        <v>17</v>
      </c>
      <c r="E4" s="3"/>
      <c r="F4" s="3"/>
      <c r="G4" s="3"/>
      <c r="H4" s="3" t="s">
        <v>18</v>
      </c>
      <c r="I4" s="3"/>
      <c r="J4" s="9">
        <v>36</v>
      </c>
      <c r="K4" s="9"/>
      <c r="L4" s="9">
        <f t="shared" ref="L4:L29" si="0">K4*((100+N4)/100)</f>
        <v>0</v>
      </c>
      <c r="M4" s="9">
        <f t="shared" ref="M4:M29" si="1">J4*K4</f>
        <v>0</v>
      </c>
      <c r="N4" s="9"/>
      <c r="O4" s="9">
        <f t="shared" ref="O4:O29" si="2">J4*L4</f>
        <v>0</v>
      </c>
    </row>
    <row r="5" spans="1:15" s="7" customFormat="1" x14ac:dyDescent="0.25">
      <c r="A5" s="3">
        <v>2</v>
      </c>
      <c r="B5" s="3"/>
      <c r="C5" s="3" t="s">
        <v>19</v>
      </c>
      <c r="D5" s="3" t="s">
        <v>20</v>
      </c>
      <c r="E5" s="3"/>
      <c r="F5" s="3"/>
      <c r="G5" s="3"/>
      <c r="H5" s="3" t="s">
        <v>21</v>
      </c>
      <c r="I5" s="3"/>
      <c r="J5" s="9">
        <v>0</v>
      </c>
      <c r="K5" s="9"/>
      <c r="L5" s="9">
        <f t="shared" si="0"/>
        <v>0</v>
      </c>
      <c r="M5" s="9">
        <f t="shared" si="1"/>
        <v>0</v>
      </c>
      <c r="N5" s="9"/>
      <c r="O5" s="9">
        <f t="shared" si="2"/>
        <v>0</v>
      </c>
    </row>
    <row r="6" spans="1:15" s="7" customFormat="1" x14ac:dyDescent="0.25">
      <c r="A6" s="3">
        <v>3</v>
      </c>
      <c r="B6" s="3"/>
      <c r="C6" s="3" t="s">
        <v>19</v>
      </c>
      <c r="D6" s="3" t="s">
        <v>20</v>
      </c>
      <c r="E6" s="3"/>
      <c r="F6" s="3"/>
      <c r="G6" s="3"/>
      <c r="H6" s="3" t="s">
        <v>21</v>
      </c>
      <c r="I6" s="3"/>
      <c r="J6" s="9">
        <v>0</v>
      </c>
      <c r="K6" s="9"/>
      <c r="L6" s="9">
        <f t="shared" si="0"/>
        <v>0</v>
      </c>
      <c r="M6" s="9">
        <f t="shared" si="1"/>
        <v>0</v>
      </c>
      <c r="N6" s="9"/>
      <c r="O6" s="9">
        <f t="shared" si="2"/>
        <v>0</v>
      </c>
    </row>
    <row r="7" spans="1:15" s="7" customFormat="1" x14ac:dyDescent="0.25">
      <c r="A7" s="3">
        <v>4</v>
      </c>
      <c r="B7" s="3"/>
      <c r="C7" s="3" t="s">
        <v>19</v>
      </c>
      <c r="D7" s="3" t="s">
        <v>20</v>
      </c>
      <c r="E7" s="3"/>
      <c r="F7" s="3"/>
      <c r="G7" s="3"/>
      <c r="H7" s="3" t="s">
        <v>21</v>
      </c>
      <c r="I7" s="3"/>
      <c r="J7" s="9">
        <v>0</v>
      </c>
      <c r="K7" s="9"/>
      <c r="L7" s="9">
        <f t="shared" si="0"/>
        <v>0</v>
      </c>
      <c r="M7" s="9">
        <f t="shared" si="1"/>
        <v>0</v>
      </c>
      <c r="N7" s="9"/>
      <c r="O7" s="9">
        <f t="shared" si="2"/>
        <v>0</v>
      </c>
    </row>
    <row r="8" spans="1:15" s="7" customFormat="1" x14ac:dyDescent="0.25">
      <c r="A8" s="3">
        <v>5</v>
      </c>
      <c r="B8" s="3"/>
      <c r="C8" s="3" t="s">
        <v>19</v>
      </c>
      <c r="D8" s="3" t="s">
        <v>20</v>
      </c>
      <c r="E8" s="3"/>
      <c r="F8" s="3"/>
      <c r="G8" s="3"/>
      <c r="H8" s="3" t="s">
        <v>21</v>
      </c>
      <c r="I8" s="3"/>
      <c r="J8" s="9">
        <v>0</v>
      </c>
      <c r="K8" s="9"/>
      <c r="L8" s="9">
        <f t="shared" si="0"/>
        <v>0</v>
      </c>
      <c r="M8" s="9">
        <f t="shared" si="1"/>
        <v>0</v>
      </c>
      <c r="N8" s="9"/>
      <c r="O8" s="9">
        <f t="shared" si="2"/>
        <v>0</v>
      </c>
    </row>
    <row r="9" spans="1:15" s="7" customFormat="1" x14ac:dyDescent="0.25">
      <c r="A9" s="3">
        <v>6</v>
      </c>
      <c r="B9" s="3"/>
      <c r="C9" s="3" t="s">
        <v>19</v>
      </c>
      <c r="D9" s="3" t="s">
        <v>20</v>
      </c>
      <c r="E9" s="3"/>
      <c r="F9" s="3"/>
      <c r="G9" s="3"/>
      <c r="H9" s="3" t="s">
        <v>21</v>
      </c>
      <c r="I9" s="3"/>
      <c r="J9" s="9">
        <v>0</v>
      </c>
      <c r="K9" s="9"/>
      <c r="L9" s="9">
        <f t="shared" si="0"/>
        <v>0</v>
      </c>
      <c r="M9" s="9">
        <f t="shared" si="1"/>
        <v>0</v>
      </c>
      <c r="N9" s="9"/>
      <c r="O9" s="9">
        <f t="shared" si="2"/>
        <v>0</v>
      </c>
    </row>
    <row r="10" spans="1:15" s="7" customFormat="1" x14ac:dyDescent="0.25">
      <c r="A10" s="3">
        <v>7</v>
      </c>
      <c r="B10" s="3"/>
      <c r="C10" s="3" t="s">
        <v>19</v>
      </c>
      <c r="D10" s="3" t="s">
        <v>20</v>
      </c>
      <c r="E10" s="3"/>
      <c r="F10" s="3"/>
      <c r="G10" s="3"/>
      <c r="H10" s="3" t="s">
        <v>21</v>
      </c>
      <c r="I10" s="3"/>
      <c r="J10" s="9">
        <v>0</v>
      </c>
      <c r="K10" s="9"/>
      <c r="L10" s="9">
        <f t="shared" si="0"/>
        <v>0</v>
      </c>
      <c r="M10" s="9">
        <f t="shared" si="1"/>
        <v>0</v>
      </c>
      <c r="N10" s="9"/>
      <c r="O10" s="9">
        <f t="shared" si="2"/>
        <v>0</v>
      </c>
    </row>
    <row r="11" spans="1:15" s="7" customFormat="1" x14ac:dyDescent="0.25">
      <c r="A11" s="3">
        <v>8</v>
      </c>
      <c r="B11" s="3"/>
      <c r="C11" s="3" t="s">
        <v>19</v>
      </c>
      <c r="D11" s="3" t="s">
        <v>20</v>
      </c>
      <c r="E11" s="3"/>
      <c r="F11" s="3"/>
      <c r="G11" s="3"/>
      <c r="H11" s="3" t="s">
        <v>21</v>
      </c>
      <c r="I11" s="3"/>
      <c r="J11" s="9">
        <v>0</v>
      </c>
      <c r="K11" s="9"/>
      <c r="L11" s="9">
        <f t="shared" si="0"/>
        <v>0</v>
      </c>
      <c r="M11" s="9">
        <f t="shared" si="1"/>
        <v>0</v>
      </c>
      <c r="N11" s="9"/>
      <c r="O11" s="9">
        <f t="shared" si="2"/>
        <v>0</v>
      </c>
    </row>
    <row r="12" spans="1:15" s="7" customFormat="1" x14ac:dyDescent="0.25">
      <c r="A12" s="3">
        <v>9</v>
      </c>
      <c r="B12" s="3"/>
      <c r="C12" s="3" t="s">
        <v>19</v>
      </c>
      <c r="D12" s="3" t="s">
        <v>20</v>
      </c>
      <c r="E12" s="3"/>
      <c r="F12" s="3"/>
      <c r="G12" s="3"/>
      <c r="H12" s="3" t="s">
        <v>21</v>
      </c>
      <c r="I12" s="3"/>
      <c r="J12" s="9">
        <v>0</v>
      </c>
      <c r="K12" s="9"/>
      <c r="L12" s="9">
        <f t="shared" si="0"/>
        <v>0</v>
      </c>
      <c r="M12" s="9">
        <f t="shared" si="1"/>
        <v>0</v>
      </c>
      <c r="N12" s="9"/>
      <c r="O12" s="9">
        <f t="shared" si="2"/>
        <v>0</v>
      </c>
    </row>
    <row r="13" spans="1:15" s="7" customFormat="1" x14ac:dyDescent="0.25">
      <c r="A13" s="3">
        <v>10</v>
      </c>
      <c r="B13" s="3"/>
      <c r="C13" s="3" t="s">
        <v>19</v>
      </c>
      <c r="D13" s="3" t="s">
        <v>20</v>
      </c>
      <c r="E13" s="3"/>
      <c r="F13" s="3"/>
      <c r="G13" s="3"/>
      <c r="H13" s="3" t="s">
        <v>21</v>
      </c>
      <c r="I13" s="3"/>
      <c r="J13" s="9">
        <v>0</v>
      </c>
      <c r="K13" s="9"/>
      <c r="L13" s="9">
        <f t="shared" si="0"/>
        <v>0</v>
      </c>
      <c r="M13" s="9">
        <f t="shared" si="1"/>
        <v>0</v>
      </c>
      <c r="N13" s="9"/>
      <c r="O13" s="9">
        <f t="shared" si="2"/>
        <v>0</v>
      </c>
    </row>
    <row r="14" spans="1:15" s="7" customFormat="1" x14ac:dyDescent="0.25">
      <c r="A14" s="3">
        <v>11</v>
      </c>
      <c r="B14" s="3"/>
      <c r="C14" s="3" t="s">
        <v>19</v>
      </c>
      <c r="D14" s="3" t="s">
        <v>20</v>
      </c>
      <c r="E14" s="3"/>
      <c r="F14" s="3"/>
      <c r="G14" s="3"/>
      <c r="H14" s="3" t="s">
        <v>21</v>
      </c>
      <c r="I14" s="3"/>
      <c r="J14" s="9">
        <v>0</v>
      </c>
      <c r="K14" s="9"/>
      <c r="L14" s="9">
        <f t="shared" si="0"/>
        <v>0</v>
      </c>
      <c r="M14" s="9">
        <f t="shared" si="1"/>
        <v>0</v>
      </c>
      <c r="N14" s="9"/>
      <c r="O14" s="9">
        <f t="shared" si="2"/>
        <v>0</v>
      </c>
    </row>
    <row r="15" spans="1:15" s="7" customFormat="1" x14ac:dyDescent="0.25">
      <c r="A15" s="3">
        <v>12</v>
      </c>
      <c r="B15" s="3"/>
      <c r="C15" s="3" t="s">
        <v>16</v>
      </c>
      <c r="D15" s="3" t="s">
        <v>22</v>
      </c>
      <c r="E15" s="3"/>
      <c r="F15" s="3"/>
      <c r="G15" s="3"/>
      <c r="H15" s="3" t="s">
        <v>18</v>
      </c>
      <c r="I15" s="3"/>
      <c r="J15" s="9">
        <v>36</v>
      </c>
      <c r="K15" s="9"/>
      <c r="L15" s="9">
        <f t="shared" si="0"/>
        <v>0</v>
      </c>
      <c r="M15" s="9">
        <f t="shared" si="1"/>
        <v>0</v>
      </c>
      <c r="N15" s="9"/>
      <c r="O15" s="9">
        <f t="shared" si="2"/>
        <v>0</v>
      </c>
    </row>
    <row r="16" spans="1:15" s="7" customFormat="1" ht="45" x14ac:dyDescent="0.25">
      <c r="A16" s="3">
        <v>13</v>
      </c>
      <c r="B16" s="3"/>
      <c r="C16" s="3" t="s">
        <v>19</v>
      </c>
      <c r="D16" s="3" t="s">
        <v>23</v>
      </c>
      <c r="E16" s="3"/>
      <c r="F16" s="3"/>
      <c r="G16" s="3"/>
      <c r="H16" s="3" t="s">
        <v>21</v>
      </c>
      <c r="I16" s="3"/>
      <c r="J16" s="9">
        <v>1100</v>
      </c>
      <c r="K16" s="9"/>
      <c r="L16" s="9">
        <f t="shared" si="0"/>
        <v>0</v>
      </c>
      <c r="M16" s="9">
        <f t="shared" si="1"/>
        <v>0</v>
      </c>
      <c r="N16" s="9"/>
      <c r="O16" s="9">
        <f t="shared" si="2"/>
        <v>0</v>
      </c>
    </row>
    <row r="17" spans="1:16" s="7" customFormat="1" ht="75" x14ac:dyDescent="0.25">
      <c r="A17" s="3">
        <v>14</v>
      </c>
      <c r="B17" s="3"/>
      <c r="C17" s="3" t="s">
        <v>19</v>
      </c>
      <c r="D17" s="3" t="s">
        <v>24</v>
      </c>
      <c r="E17" s="3"/>
      <c r="F17" s="3"/>
      <c r="G17" s="3"/>
      <c r="H17" s="3" t="s">
        <v>21</v>
      </c>
      <c r="I17" s="3"/>
      <c r="J17" s="9">
        <v>9000</v>
      </c>
      <c r="K17" s="9"/>
      <c r="L17" s="9">
        <f t="shared" si="0"/>
        <v>0</v>
      </c>
      <c r="M17" s="9">
        <f t="shared" si="1"/>
        <v>0</v>
      </c>
      <c r="N17" s="9"/>
      <c r="O17" s="9">
        <f t="shared" si="2"/>
        <v>0</v>
      </c>
    </row>
    <row r="18" spans="1:16" s="7" customFormat="1" ht="60" x14ac:dyDescent="0.25">
      <c r="A18" s="3">
        <v>15</v>
      </c>
      <c r="B18" s="3"/>
      <c r="C18" s="3" t="s">
        <v>19</v>
      </c>
      <c r="D18" s="3" t="s">
        <v>25</v>
      </c>
      <c r="E18" s="3"/>
      <c r="F18" s="3"/>
      <c r="G18" s="3"/>
      <c r="H18" s="3" t="s">
        <v>21</v>
      </c>
      <c r="I18" s="3"/>
      <c r="J18" s="9">
        <v>9000</v>
      </c>
      <c r="K18" s="9"/>
      <c r="L18" s="9">
        <f t="shared" si="0"/>
        <v>0</v>
      </c>
      <c r="M18" s="9">
        <f t="shared" si="1"/>
        <v>0</v>
      </c>
      <c r="N18" s="9"/>
      <c r="O18" s="9">
        <f t="shared" si="2"/>
        <v>0</v>
      </c>
    </row>
    <row r="19" spans="1:16" s="7" customFormat="1" ht="60" x14ac:dyDescent="0.25">
      <c r="A19" s="3">
        <v>16</v>
      </c>
      <c r="B19" s="3"/>
      <c r="C19" s="3" t="s">
        <v>19</v>
      </c>
      <c r="D19" s="3" t="s">
        <v>26</v>
      </c>
      <c r="E19" s="3"/>
      <c r="F19" s="3"/>
      <c r="G19" s="3"/>
      <c r="H19" s="3" t="s">
        <v>21</v>
      </c>
      <c r="I19" s="3"/>
      <c r="J19" s="9">
        <v>300</v>
      </c>
      <c r="K19" s="9"/>
      <c r="L19" s="9">
        <f t="shared" si="0"/>
        <v>0</v>
      </c>
      <c r="M19" s="9">
        <f t="shared" si="1"/>
        <v>0</v>
      </c>
      <c r="N19" s="9"/>
      <c r="O19" s="9">
        <f t="shared" si="2"/>
        <v>0</v>
      </c>
    </row>
    <row r="20" spans="1:16" s="7" customFormat="1" ht="75" x14ac:dyDescent="0.25">
      <c r="A20" s="3">
        <v>17</v>
      </c>
      <c r="B20" s="3"/>
      <c r="C20" s="3" t="s">
        <v>19</v>
      </c>
      <c r="D20" s="3" t="s">
        <v>27</v>
      </c>
      <c r="E20" s="3"/>
      <c r="F20" s="3"/>
      <c r="G20" s="3"/>
      <c r="H20" s="3" t="s">
        <v>21</v>
      </c>
      <c r="I20" s="3"/>
      <c r="J20" s="9">
        <v>300</v>
      </c>
      <c r="K20" s="9"/>
      <c r="L20" s="9">
        <f t="shared" si="0"/>
        <v>0</v>
      </c>
      <c r="M20" s="9">
        <f t="shared" si="1"/>
        <v>0</v>
      </c>
      <c r="N20" s="9"/>
      <c r="O20" s="9">
        <f t="shared" si="2"/>
        <v>0</v>
      </c>
    </row>
    <row r="21" spans="1:16" s="7" customFormat="1" ht="30" x14ac:dyDescent="0.25">
      <c r="A21" s="3">
        <v>18</v>
      </c>
      <c r="B21" s="3"/>
      <c r="C21" s="3" t="s">
        <v>19</v>
      </c>
      <c r="D21" s="3" t="s">
        <v>28</v>
      </c>
      <c r="E21" s="3"/>
      <c r="F21" s="3"/>
      <c r="G21" s="3"/>
      <c r="H21" s="3" t="s">
        <v>21</v>
      </c>
      <c r="I21" s="3"/>
      <c r="J21" s="9">
        <v>6500</v>
      </c>
      <c r="K21" s="9"/>
      <c r="L21" s="9">
        <f t="shared" si="0"/>
        <v>0</v>
      </c>
      <c r="M21" s="9">
        <f t="shared" si="1"/>
        <v>0</v>
      </c>
      <c r="N21" s="9"/>
      <c r="O21" s="9">
        <f t="shared" si="2"/>
        <v>0</v>
      </c>
    </row>
    <row r="22" spans="1:16" s="7" customFormat="1" x14ac:dyDescent="0.25">
      <c r="A22" s="3">
        <v>19</v>
      </c>
      <c r="B22" s="3"/>
      <c r="C22" s="3" t="s">
        <v>19</v>
      </c>
      <c r="D22" s="3" t="s">
        <v>29</v>
      </c>
      <c r="E22" s="3"/>
      <c r="F22" s="3"/>
      <c r="G22" s="3"/>
      <c r="H22" s="3" t="s">
        <v>21</v>
      </c>
      <c r="I22" s="3"/>
      <c r="J22" s="9">
        <v>0</v>
      </c>
      <c r="K22" s="9"/>
      <c r="L22" s="9">
        <f t="shared" si="0"/>
        <v>0</v>
      </c>
      <c r="M22" s="9">
        <f t="shared" si="1"/>
        <v>0</v>
      </c>
      <c r="N22" s="9"/>
      <c r="O22" s="9">
        <f t="shared" si="2"/>
        <v>0</v>
      </c>
    </row>
    <row r="23" spans="1:16" s="7" customFormat="1" x14ac:dyDescent="0.25">
      <c r="A23" s="3">
        <v>20</v>
      </c>
      <c r="B23" s="3"/>
      <c r="C23" s="3" t="s">
        <v>19</v>
      </c>
      <c r="D23" s="3" t="s">
        <v>29</v>
      </c>
      <c r="E23" s="3"/>
      <c r="F23" s="3"/>
      <c r="G23" s="3"/>
      <c r="H23" s="3" t="s">
        <v>21</v>
      </c>
      <c r="I23" s="3"/>
      <c r="J23" s="9">
        <v>0</v>
      </c>
      <c r="K23" s="9"/>
      <c r="L23" s="9">
        <f t="shared" si="0"/>
        <v>0</v>
      </c>
      <c r="M23" s="9">
        <f t="shared" si="1"/>
        <v>0</v>
      </c>
      <c r="N23" s="9"/>
      <c r="O23" s="9">
        <f t="shared" si="2"/>
        <v>0</v>
      </c>
    </row>
    <row r="24" spans="1:16" s="7" customFormat="1" x14ac:dyDescent="0.25">
      <c r="A24" s="3">
        <v>21</v>
      </c>
      <c r="B24" s="3"/>
      <c r="C24" s="3" t="s">
        <v>19</v>
      </c>
      <c r="D24" s="3" t="s">
        <v>29</v>
      </c>
      <c r="E24" s="3"/>
      <c r="F24" s="3"/>
      <c r="G24" s="3"/>
      <c r="H24" s="3" t="s">
        <v>21</v>
      </c>
      <c r="I24" s="3"/>
      <c r="J24" s="9">
        <v>0</v>
      </c>
      <c r="K24" s="9"/>
      <c r="L24" s="9">
        <f t="shared" si="0"/>
        <v>0</v>
      </c>
      <c r="M24" s="9">
        <f t="shared" si="1"/>
        <v>0</v>
      </c>
      <c r="N24" s="9"/>
      <c r="O24" s="9">
        <f t="shared" si="2"/>
        <v>0</v>
      </c>
    </row>
    <row r="25" spans="1:16" s="7" customFormat="1" x14ac:dyDescent="0.25">
      <c r="A25" s="3">
        <v>22</v>
      </c>
      <c r="B25" s="3"/>
      <c r="C25" s="3" t="s">
        <v>19</v>
      </c>
      <c r="D25" s="3" t="s">
        <v>29</v>
      </c>
      <c r="E25" s="3"/>
      <c r="F25" s="3"/>
      <c r="G25" s="3"/>
      <c r="H25" s="3" t="s">
        <v>21</v>
      </c>
      <c r="I25" s="3"/>
      <c r="J25" s="9">
        <v>0</v>
      </c>
      <c r="K25" s="9"/>
      <c r="L25" s="9">
        <f t="shared" si="0"/>
        <v>0</v>
      </c>
      <c r="M25" s="9">
        <f t="shared" si="1"/>
        <v>0</v>
      </c>
      <c r="N25" s="9"/>
      <c r="O25" s="9">
        <f t="shared" si="2"/>
        <v>0</v>
      </c>
    </row>
    <row r="26" spans="1:16" s="7" customFormat="1" x14ac:dyDescent="0.25">
      <c r="A26" s="3">
        <v>23</v>
      </c>
      <c r="B26" s="3"/>
      <c r="C26" s="3" t="s">
        <v>19</v>
      </c>
      <c r="D26" s="3" t="s">
        <v>29</v>
      </c>
      <c r="E26" s="3"/>
      <c r="F26" s="3"/>
      <c r="G26" s="3"/>
      <c r="H26" s="3" t="s">
        <v>21</v>
      </c>
      <c r="I26" s="3"/>
      <c r="J26" s="9">
        <v>0</v>
      </c>
      <c r="K26" s="9"/>
      <c r="L26" s="9">
        <f t="shared" si="0"/>
        <v>0</v>
      </c>
      <c r="M26" s="9">
        <f t="shared" si="1"/>
        <v>0</v>
      </c>
      <c r="N26" s="9"/>
      <c r="O26" s="9">
        <f t="shared" si="2"/>
        <v>0</v>
      </c>
    </row>
    <row r="27" spans="1:16" s="7" customFormat="1" x14ac:dyDescent="0.25">
      <c r="A27" s="3">
        <v>24</v>
      </c>
      <c r="B27" s="3"/>
      <c r="C27" s="3" t="s">
        <v>19</v>
      </c>
      <c r="D27" s="3" t="s">
        <v>29</v>
      </c>
      <c r="E27" s="3"/>
      <c r="F27" s="3"/>
      <c r="G27" s="3"/>
      <c r="H27" s="3" t="s">
        <v>21</v>
      </c>
      <c r="I27" s="3"/>
      <c r="J27" s="9">
        <v>0</v>
      </c>
      <c r="K27" s="9"/>
      <c r="L27" s="9">
        <f t="shared" si="0"/>
        <v>0</v>
      </c>
      <c r="M27" s="9">
        <f t="shared" si="1"/>
        <v>0</v>
      </c>
      <c r="N27" s="9"/>
      <c r="O27" s="9">
        <f t="shared" si="2"/>
        <v>0</v>
      </c>
    </row>
    <row r="28" spans="1:16" s="7" customFormat="1" x14ac:dyDescent="0.25">
      <c r="A28" s="3">
        <v>25</v>
      </c>
      <c r="B28" s="3"/>
      <c r="C28" s="3" t="s">
        <v>19</v>
      </c>
      <c r="D28" s="3" t="s">
        <v>29</v>
      </c>
      <c r="E28" s="3"/>
      <c r="F28" s="3"/>
      <c r="G28" s="3"/>
      <c r="H28" s="3" t="s">
        <v>21</v>
      </c>
      <c r="I28" s="3"/>
      <c r="J28" s="9">
        <v>0</v>
      </c>
      <c r="K28" s="9"/>
      <c r="L28" s="9">
        <f t="shared" si="0"/>
        <v>0</v>
      </c>
      <c r="M28" s="9">
        <f t="shared" si="1"/>
        <v>0</v>
      </c>
      <c r="N28" s="9"/>
      <c r="O28" s="9">
        <f t="shared" si="2"/>
        <v>0</v>
      </c>
    </row>
    <row r="29" spans="1:16" s="7" customFormat="1" x14ac:dyDescent="0.25">
      <c r="A29" s="3">
        <v>26</v>
      </c>
      <c r="B29" s="3"/>
      <c r="C29" s="3" t="s">
        <v>19</v>
      </c>
      <c r="D29" s="3" t="s">
        <v>29</v>
      </c>
      <c r="E29" s="3"/>
      <c r="F29" s="3"/>
      <c r="G29" s="3"/>
      <c r="H29" s="3" t="s">
        <v>21</v>
      </c>
      <c r="I29" s="3"/>
      <c r="J29" s="9">
        <v>0</v>
      </c>
      <c r="K29" s="9"/>
      <c r="L29" s="9">
        <f t="shared" si="0"/>
        <v>0</v>
      </c>
      <c r="M29" s="9">
        <f t="shared" si="1"/>
        <v>0</v>
      </c>
      <c r="N29" s="9"/>
      <c r="O29" s="9">
        <f t="shared" si="2"/>
        <v>0</v>
      </c>
    </row>
    <row r="30" spans="1:16" x14ac:dyDescent="0.25">
      <c r="I30" t="s">
        <v>30</v>
      </c>
      <c r="J30" s="2"/>
      <c r="K30" s="2"/>
      <c r="L30" s="2"/>
      <c r="M30" s="2">
        <f>SUM(M4:M29)</f>
        <v>0</v>
      </c>
      <c r="N30" s="2"/>
      <c r="O30" s="2">
        <f>SUM(O4:O29)</f>
        <v>0</v>
      </c>
      <c r="P30"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
  <sheetViews>
    <sheetView topLeftCell="A8" workbookViewId="0">
      <selection activeCell="I22" sqref="I22"/>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31</v>
      </c>
    </row>
    <row r="2" spans="1:16"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285" x14ac:dyDescent="0.25">
      <c r="A4" s="3">
        <v>27</v>
      </c>
      <c r="B4" s="3"/>
      <c r="C4" s="3" t="s">
        <v>19</v>
      </c>
      <c r="D4" s="3" t="s">
        <v>32</v>
      </c>
      <c r="E4" s="3"/>
      <c r="F4" s="3"/>
      <c r="G4" s="3"/>
      <c r="H4" s="3" t="s">
        <v>21</v>
      </c>
      <c r="I4" s="3"/>
      <c r="J4" s="9">
        <v>300</v>
      </c>
      <c r="K4" s="9"/>
      <c r="L4" s="9">
        <f t="shared" ref="L4:L14" si="0">K4*((100+N4)/100)</f>
        <v>0</v>
      </c>
      <c r="M4" s="9">
        <f t="shared" ref="M4:M14" si="1">J4*K4</f>
        <v>0</v>
      </c>
      <c r="N4" s="9"/>
      <c r="O4" s="9">
        <f t="shared" ref="O4:O14" si="2">J4*L4</f>
        <v>0</v>
      </c>
    </row>
    <row r="5" spans="1:16" s="7" customFormat="1" ht="285" x14ac:dyDescent="0.25">
      <c r="A5" s="3">
        <v>28</v>
      </c>
      <c r="B5" s="3"/>
      <c r="C5" s="3" t="s">
        <v>19</v>
      </c>
      <c r="D5" s="3" t="s">
        <v>33</v>
      </c>
      <c r="E5" s="3"/>
      <c r="F5" s="3"/>
      <c r="G5" s="3"/>
      <c r="H5" s="3" t="s">
        <v>21</v>
      </c>
      <c r="I5" s="3"/>
      <c r="J5" s="9">
        <v>30</v>
      </c>
      <c r="K5" s="9"/>
      <c r="L5" s="9">
        <f t="shared" si="0"/>
        <v>0</v>
      </c>
      <c r="M5" s="9">
        <f t="shared" si="1"/>
        <v>0</v>
      </c>
      <c r="N5" s="9"/>
      <c r="O5" s="9">
        <f t="shared" si="2"/>
        <v>0</v>
      </c>
    </row>
    <row r="6" spans="1:16" s="7" customFormat="1" ht="409.5" x14ac:dyDescent="0.25">
      <c r="A6" s="3">
        <v>29</v>
      </c>
      <c r="B6" s="3"/>
      <c r="C6" s="3" t="s">
        <v>19</v>
      </c>
      <c r="D6" s="3" t="s">
        <v>34</v>
      </c>
      <c r="E6" s="3"/>
      <c r="F6" s="3"/>
      <c r="G6" s="3"/>
      <c r="H6" s="3" t="s">
        <v>21</v>
      </c>
      <c r="I6" s="3"/>
      <c r="J6" s="9">
        <v>30</v>
      </c>
      <c r="K6" s="9"/>
      <c r="L6" s="9">
        <f t="shared" si="0"/>
        <v>0</v>
      </c>
      <c r="M6" s="9">
        <f t="shared" si="1"/>
        <v>0</v>
      </c>
      <c r="N6" s="9"/>
      <c r="O6" s="9">
        <f t="shared" si="2"/>
        <v>0</v>
      </c>
    </row>
    <row r="7" spans="1:16" s="7" customFormat="1" ht="375" x14ac:dyDescent="0.25">
      <c r="A7" s="3">
        <v>30</v>
      </c>
      <c r="B7" s="3"/>
      <c r="C7" s="3" t="s">
        <v>19</v>
      </c>
      <c r="D7" s="3" t="s">
        <v>35</v>
      </c>
      <c r="E7" s="3"/>
      <c r="F7" s="3"/>
      <c r="G7" s="3"/>
      <c r="H7" s="3" t="s">
        <v>21</v>
      </c>
      <c r="I7" s="3"/>
      <c r="J7" s="9">
        <v>30</v>
      </c>
      <c r="K7" s="9"/>
      <c r="L7" s="9">
        <f t="shared" si="0"/>
        <v>0</v>
      </c>
      <c r="M7" s="9">
        <f t="shared" si="1"/>
        <v>0</v>
      </c>
      <c r="N7" s="9"/>
      <c r="O7" s="9">
        <f t="shared" si="2"/>
        <v>0</v>
      </c>
    </row>
    <row r="8" spans="1:16" s="7" customFormat="1" ht="195" x14ac:dyDescent="0.25">
      <c r="A8" s="3">
        <v>31</v>
      </c>
      <c r="B8" s="3"/>
      <c r="C8" s="3" t="s">
        <v>36</v>
      </c>
      <c r="D8" s="3" t="s">
        <v>37</v>
      </c>
      <c r="E8" s="3"/>
      <c r="F8" s="3"/>
      <c r="G8" s="3"/>
      <c r="H8" s="3" t="s">
        <v>21</v>
      </c>
      <c r="I8" s="3"/>
      <c r="J8" s="9">
        <v>90</v>
      </c>
      <c r="K8" s="9"/>
      <c r="L8" s="9">
        <f t="shared" si="0"/>
        <v>0</v>
      </c>
      <c r="M8" s="9">
        <f t="shared" si="1"/>
        <v>0</v>
      </c>
      <c r="N8" s="9"/>
      <c r="O8" s="9">
        <f t="shared" si="2"/>
        <v>0</v>
      </c>
    </row>
    <row r="9" spans="1:16" s="7" customFormat="1" x14ac:dyDescent="0.25">
      <c r="A9" s="3">
        <v>32</v>
      </c>
      <c r="B9" s="3"/>
      <c r="C9" s="3" t="s">
        <v>19</v>
      </c>
      <c r="D9" s="3" t="s">
        <v>29</v>
      </c>
      <c r="E9" s="3"/>
      <c r="F9" s="3"/>
      <c r="G9" s="3"/>
      <c r="H9" s="3" t="s">
        <v>21</v>
      </c>
      <c r="I9" s="3"/>
      <c r="J9" s="9">
        <v>0</v>
      </c>
      <c r="K9" s="9"/>
      <c r="L9" s="9">
        <f t="shared" si="0"/>
        <v>0</v>
      </c>
      <c r="M9" s="9">
        <f t="shared" si="1"/>
        <v>0</v>
      </c>
      <c r="N9" s="9"/>
      <c r="O9" s="9">
        <f t="shared" si="2"/>
        <v>0</v>
      </c>
    </row>
    <row r="10" spans="1:16" s="7" customFormat="1" x14ac:dyDescent="0.25">
      <c r="A10" s="3">
        <v>33</v>
      </c>
      <c r="B10" s="3"/>
      <c r="C10" s="3" t="s">
        <v>19</v>
      </c>
      <c r="D10" s="3" t="s">
        <v>29</v>
      </c>
      <c r="E10" s="3"/>
      <c r="F10" s="3"/>
      <c r="G10" s="3"/>
      <c r="H10" s="3" t="s">
        <v>21</v>
      </c>
      <c r="I10" s="3"/>
      <c r="J10" s="9">
        <v>0</v>
      </c>
      <c r="K10" s="9"/>
      <c r="L10" s="9">
        <f t="shared" si="0"/>
        <v>0</v>
      </c>
      <c r="M10" s="9">
        <f t="shared" si="1"/>
        <v>0</v>
      </c>
      <c r="N10" s="9"/>
      <c r="O10" s="9">
        <f t="shared" si="2"/>
        <v>0</v>
      </c>
    </row>
    <row r="11" spans="1:16" s="7" customFormat="1" x14ac:dyDescent="0.25">
      <c r="A11" s="3">
        <v>34</v>
      </c>
      <c r="B11" s="3"/>
      <c r="C11" s="3" t="s">
        <v>19</v>
      </c>
      <c r="D11" s="3" t="s">
        <v>29</v>
      </c>
      <c r="E11" s="3"/>
      <c r="F11" s="3"/>
      <c r="G11" s="3"/>
      <c r="H11" s="3" t="s">
        <v>21</v>
      </c>
      <c r="I11" s="3"/>
      <c r="J11" s="9">
        <v>0</v>
      </c>
      <c r="K11" s="9"/>
      <c r="L11" s="9">
        <f t="shared" si="0"/>
        <v>0</v>
      </c>
      <c r="M11" s="9">
        <f t="shared" si="1"/>
        <v>0</v>
      </c>
      <c r="N11" s="9"/>
      <c r="O11" s="9">
        <f t="shared" si="2"/>
        <v>0</v>
      </c>
    </row>
    <row r="12" spans="1:16" s="7" customFormat="1" x14ac:dyDescent="0.25">
      <c r="A12" s="3">
        <v>35</v>
      </c>
      <c r="B12" s="3"/>
      <c r="C12" s="3" t="s">
        <v>19</v>
      </c>
      <c r="D12" s="3" t="s">
        <v>29</v>
      </c>
      <c r="E12" s="3"/>
      <c r="F12" s="3"/>
      <c r="G12" s="3"/>
      <c r="H12" s="3" t="s">
        <v>21</v>
      </c>
      <c r="I12" s="3"/>
      <c r="J12" s="9">
        <v>0</v>
      </c>
      <c r="K12" s="9"/>
      <c r="L12" s="9">
        <f t="shared" si="0"/>
        <v>0</v>
      </c>
      <c r="M12" s="9">
        <f t="shared" si="1"/>
        <v>0</v>
      </c>
      <c r="N12" s="9"/>
      <c r="O12" s="9">
        <f t="shared" si="2"/>
        <v>0</v>
      </c>
    </row>
    <row r="13" spans="1:16" s="7" customFormat="1" x14ac:dyDescent="0.25">
      <c r="A13" s="3">
        <v>36</v>
      </c>
      <c r="B13" s="3"/>
      <c r="C13" s="3" t="s">
        <v>19</v>
      </c>
      <c r="D13" s="3" t="s">
        <v>29</v>
      </c>
      <c r="E13" s="3"/>
      <c r="F13" s="3"/>
      <c r="G13" s="3"/>
      <c r="H13" s="3" t="s">
        <v>21</v>
      </c>
      <c r="I13" s="3"/>
      <c r="J13" s="9">
        <v>0</v>
      </c>
      <c r="K13" s="9"/>
      <c r="L13" s="9">
        <f t="shared" si="0"/>
        <v>0</v>
      </c>
      <c r="M13" s="9">
        <f t="shared" si="1"/>
        <v>0</v>
      </c>
      <c r="N13" s="9"/>
      <c r="O13" s="9">
        <f t="shared" si="2"/>
        <v>0</v>
      </c>
    </row>
    <row r="14" spans="1:16" s="7" customFormat="1" ht="30" x14ac:dyDescent="0.25">
      <c r="A14" s="3">
        <v>37</v>
      </c>
      <c r="B14" s="3"/>
      <c r="C14" s="3" t="s">
        <v>19</v>
      </c>
      <c r="D14" s="3" t="s">
        <v>38</v>
      </c>
      <c r="E14" s="3"/>
      <c r="F14" s="3"/>
      <c r="G14" s="3"/>
      <c r="H14" s="3" t="s">
        <v>18</v>
      </c>
      <c r="I14" s="3"/>
      <c r="J14" s="9">
        <v>36</v>
      </c>
      <c r="K14" s="9"/>
      <c r="L14" s="9">
        <f t="shared" si="0"/>
        <v>0</v>
      </c>
      <c r="M14" s="9">
        <f t="shared" si="1"/>
        <v>0</v>
      </c>
      <c r="N14" s="9"/>
      <c r="O14" s="9">
        <f t="shared" si="2"/>
        <v>0</v>
      </c>
    </row>
    <row r="15" spans="1:16" x14ac:dyDescent="0.25">
      <c r="I15" t="s">
        <v>30</v>
      </c>
      <c r="J15" s="2"/>
      <c r="K15" s="2"/>
      <c r="L15" s="2"/>
      <c r="M15" s="2">
        <f>SUM(M4:M14)</f>
        <v>0</v>
      </c>
      <c r="N15" s="2"/>
      <c r="O15" s="2">
        <f>SUM(O4:O14)</f>
        <v>0</v>
      </c>
      <c r="P1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4"/>
  <sheetViews>
    <sheetView topLeftCell="A13" workbookViewId="0">
      <selection activeCell="F14" sqref="F1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39</v>
      </c>
    </row>
    <row r="2" spans="1:15"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5" s="7" customFormat="1" x14ac:dyDescent="0.25">
      <c r="A4" s="3">
        <v>38</v>
      </c>
      <c r="B4" s="3"/>
      <c r="C4" s="3" t="s">
        <v>19</v>
      </c>
      <c r="D4" s="3" t="s">
        <v>29</v>
      </c>
      <c r="E4" s="3"/>
      <c r="F4" s="3"/>
      <c r="G4" s="3"/>
      <c r="H4" s="3" t="s">
        <v>21</v>
      </c>
      <c r="I4" s="3"/>
      <c r="J4" s="9">
        <v>0</v>
      </c>
      <c r="K4" s="9"/>
      <c r="L4" s="9">
        <f t="shared" ref="L4:L33" si="0">K4*((100+N4)/100)</f>
        <v>0</v>
      </c>
      <c r="M4" s="9">
        <f t="shared" ref="M4:M33" si="1">J4*K4</f>
        <v>0</v>
      </c>
      <c r="N4" s="9"/>
      <c r="O4" s="9">
        <f t="shared" ref="O4:O33" si="2">J4*L4</f>
        <v>0</v>
      </c>
    </row>
    <row r="5" spans="1:15" s="7" customFormat="1" x14ac:dyDescent="0.25">
      <c r="A5" s="3">
        <v>39</v>
      </c>
      <c r="B5" s="3"/>
      <c r="C5" s="3" t="s">
        <v>19</v>
      </c>
      <c r="D5" s="3" t="s">
        <v>29</v>
      </c>
      <c r="E5" s="3"/>
      <c r="F5" s="3"/>
      <c r="G5" s="3"/>
      <c r="H5" s="3" t="s">
        <v>21</v>
      </c>
      <c r="I5" s="3"/>
      <c r="J5" s="9">
        <v>0</v>
      </c>
      <c r="K5" s="9"/>
      <c r="L5" s="9">
        <f t="shared" si="0"/>
        <v>0</v>
      </c>
      <c r="M5" s="9">
        <f t="shared" si="1"/>
        <v>0</v>
      </c>
      <c r="N5" s="9"/>
      <c r="O5" s="9">
        <f t="shared" si="2"/>
        <v>0</v>
      </c>
    </row>
    <row r="6" spans="1:15" s="7" customFormat="1" x14ac:dyDescent="0.25">
      <c r="A6" s="3">
        <v>40</v>
      </c>
      <c r="B6" s="3"/>
      <c r="C6" s="3" t="s">
        <v>19</v>
      </c>
      <c r="D6" s="3" t="s">
        <v>29</v>
      </c>
      <c r="E6" s="3"/>
      <c r="F6" s="3"/>
      <c r="G6" s="3"/>
      <c r="H6" s="3" t="s">
        <v>21</v>
      </c>
      <c r="I6" s="3"/>
      <c r="J6" s="9">
        <v>0</v>
      </c>
      <c r="K6" s="9"/>
      <c r="L6" s="9">
        <f t="shared" si="0"/>
        <v>0</v>
      </c>
      <c r="M6" s="9">
        <f t="shared" si="1"/>
        <v>0</v>
      </c>
      <c r="N6" s="9"/>
      <c r="O6" s="9">
        <f t="shared" si="2"/>
        <v>0</v>
      </c>
    </row>
    <row r="7" spans="1:15" s="7" customFormat="1" x14ac:dyDescent="0.25">
      <c r="A7" s="3">
        <v>41</v>
      </c>
      <c r="B7" s="3"/>
      <c r="C7" s="3" t="s">
        <v>19</v>
      </c>
      <c r="D7" s="3" t="s">
        <v>29</v>
      </c>
      <c r="E7" s="3"/>
      <c r="F7" s="3"/>
      <c r="G7" s="3"/>
      <c r="H7" s="3" t="s">
        <v>21</v>
      </c>
      <c r="I7" s="3"/>
      <c r="J7" s="9">
        <v>0</v>
      </c>
      <c r="K7" s="9"/>
      <c r="L7" s="9">
        <f t="shared" si="0"/>
        <v>0</v>
      </c>
      <c r="M7" s="9">
        <f t="shared" si="1"/>
        <v>0</v>
      </c>
      <c r="N7" s="9"/>
      <c r="O7" s="9">
        <f t="shared" si="2"/>
        <v>0</v>
      </c>
    </row>
    <row r="8" spans="1:15" s="7" customFormat="1" x14ac:dyDescent="0.25">
      <c r="A8" s="3">
        <v>42</v>
      </c>
      <c r="B8" s="3"/>
      <c r="C8" s="3" t="s">
        <v>19</v>
      </c>
      <c r="D8" s="3" t="s">
        <v>29</v>
      </c>
      <c r="E8" s="3"/>
      <c r="F8" s="3"/>
      <c r="G8" s="3"/>
      <c r="H8" s="3" t="s">
        <v>21</v>
      </c>
      <c r="I8" s="3"/>
      <c r="J8" s="9">
        <v>0</v>
      </c>
      <c r="K8" s="9"/>
      <c r="L8" s="9">
        <f t="shared" si="0"/>
        <v>0</v>
      </c>
      <c r="M8" s="9">
        <f t="shared" si="1"/>
        <v>0</v>
      </c>
      <c r="N8" s="9"/>
      <c r="O8" s="9">
        <f t="shared" si="2"/>
        <v>0</v>
      </c>
    </row>
    <row r="9" spans="1:15" s="7" customFormat="1" ht="30" x14ac:dyDescent="0.25">
      <c r="A9" s="3">
        <v>43</v>
      </c>
      <c r="B9" s="3"/>
      <c r="C9" s="3" t="s">
        <v>16</v>
      </c>
      <c r="D9" s="3" t="s">
        <v>40</v>
      </c>
      <c r="E9" s="3"/>
      <c r="F9" s="3"/>
      <c r="G9" s="3"/>
      <c r="H9" s="3" t="s">
        <v>18</v>
      </c>
      <c r="I9" s="3"/>
      <c r="J9" s="9">
        <v>36</v>
      </c>
      <c r="K9" s="9"/>
      <c r="L9" s="9">
        <f t="shared" si="0"/>
        <v>0</v>
      </c>
      <c r="M9" s="9">
        <f t="shared" si="1"/>
        <v>0</v>
      </c>
      <c r="N9" s="9"/>
      <c r="O9" s="9">
        <f t="shared" si="2"/>
        <v>0</v>
      </c>
    </row>
    <row r="10" spans="1:15" s="7" customFormat="1" ht="30" x14ac:dyDescent="0.25">
      <c r="A10" s="3">
        <v>44</v>
      </c>
      <c r="B10" s="3"/>
      <c r="C10" s="3" t="s">
        <v>19</v>
      </c>
      <c r="D10" s="3" t="s">
        <v>41</v>
      </c>
      <c r="E10" s="3"/>
      <c r="F10" s="3"/>
      <c r="G10" s="3"/>
      <c r="H10" s="3" t="s">
        <v>21</v>
      </c>
      <c r="I10" s="3"/>
      <c r="J10" s="9">
        <v>4000</v>
      </c>
      <c r="K10" s="9"/>
      <c r="L10" s="9">
        <f t="shared" si="0"/>
        <v>0</v>
      </c>
      <c r="M10" s="9">
        <f t="shared" si="1"/>
        <v>0</v>
      </c>
      <c r="N10" s="9"/>
      <c r="O10" s="9">
        <f t="shared" si="2"/>
        <v>0</v>
      </c>
    </row>
    <row r="11" spans="1:15" s="7" customFormat="1" ht="30" x14ac:dyDescent="0.25">
      <c r="A11" s="3">
        <v>45</v>
      </c>
      <c r="B11" s="3"/>
      <c r="C11" s="3" t="s">
        <v>19</v>
      </c>
      <c r="D11" s="3" t="s">
        <v>42</v>
      </c>
      <c r="E11" s="3"/>
      <c r="F11" s="3"/>
      <c r="G11" s="3"/>
      <c r="H11" s="3" t="s">
        <v>21</v>
      </c>
      <c r="I11" s="3"/>
      <c r="J11" s="9">
        <v>1500</v>
      </c>
      <c r="K11" s="9"/>
      <c r="L11" s="9">
        <f t="shared" si="0"/>
        <v>0</v>
      </c>
      <c r="M11" s="9">
        <f t="shared" si="1"/>
        <v>0</v>
      </c>
      <c r="N11" s="9"/>
      <c r="O11" s="9">
        <f t="shared" si="2"/>
        <v>0</v>
      </c>
    </row>
    <row r="12" spans="1:15" s="7" customFormat="1" ht="30" x14ac:dyDescent="0.25">
      <c r="A12" s="3">
        <v>46</v>
      </c>
      <c r="B12" s="3"/>
      <c r="C12" s="3" t="s">
        <v>19</v>
      </c>
      <c r="D12" s="3" t="s">
        <v>43</v>
      </c>
      <c r="E12" s="3"/>
      <c r="F12" s="3"/>
      <c r="G12" s="3"/>
      <c r="H12" s="3" t="s">
        <v>21</v>
      </c>
      <c r="I12" s="3"/>
      <c r="J12" s="9">
        <v>200</v>
      </c>
      <c r="K12" s="9"/>
      <c r="L12" s="9">
        <f t="shared" si="0"/>
        <v>0</v>
      </c>
      <c r="M12" s="9">
        <f t="shared" si="1"/>
        <v>0</v>
      </c>
      <c r="N12" s="9"/>
      <c r="O12" s="9">
        <f t="shared" si="2"/>
        <v>0</v>
      </c>
    </row>
    <row r="13" spans="1:15" s="7" customFormat="1" ht="30" x14ac:dyDescent="0.25">
      <c r="A13" s="3">
        <v>47</v>
      </c>
      <c r="B13" s="3"/>
      <c r="C13" s="3" t="s">
        <v>19</v>
      </c>
      <c r="D13" s="3" t="s">
        <v>44</v>
      </c>
      <c r="E13" s="3"/>
      <c r="F13" s="3"/>
      <c r="G13" s="3"/>
      <c r="H13" s="3" t="s">
        <v>21</v>
      </c>
      <c r="I13" s="3"/>
      <c r="J13" s="9">
        <v>200</v>
      </c>
      <c r="K13" s="9"/>
      <c r="L13" s="9">
        <f t="shared" si="0"/>
        <v>0</v>
      </c>
      <c r="M13" s="9">
        <f t="shared" si="1"/>
        <v>0</v>
      </c>
      <c r="N13" s="9"/>
      <c r="O13" s="9">
        <f t="shared" si="2"/>
        <v>0</v>
      </c>
    </row>
    <row r="14" spans="1:15" s="7" customFormat="1" ht="30" x14ac:dyDescent="0.25">
      <c r="A14" s="3">
        <v>48</v>
      </c>
      <c r="B14" s="3"/>
      <c r="C14" s="3" t="s">
        <v>19</v>
      </c>
      <c r="D14" s="3" t="s">
        <v>45</v>
      </c>
      <c r="E14" s="3"/>
      <c r="F14" s="3"/>
      <c r="G14" s="3"/>
      <c r="H14" s="3" t="s">
        <v>21</v>
      </c>
      <c r="I14" s="3"/>
      <c r="J14" s="9">
        <v>200</v>
      </c>
      <c r="K14" s="9"/>
      <c r="L14" s="9">
        <f t="shared" si="0"/>
        <v>0</v>
      </c>
      <c r="M14" s="9">
        <f t="shared" si="1"/>
        <v>0</v>
      </c>
      <c r="N14" s="9"/>
      <c r="O14" s="9">
        <f t="shared" si="2"/>
        <v>0</v>
      </c>
    </row>
    <row r="15" spans="1:15" s="7" customFormat="1" ht="30" x14ac:dyDescent="0.25">
      <c r="A15" s="3">
        <v>49</v>
      </c>
      <c r="B15" s="3"/>
      <c r="C15" s="3" t="s">
        <v>19</v>
      </c>
      <c r="D15" s="3" t="s">
        <v>46</v>
      </c>
      <c r="E15" s="3"/>
      <c r="F15" s="3"/>
      <c r="G15" s="3"/>
      <c r="H15" s="3" t="s">
        <v>21</v>
      </c>
      <c r="I15" s="3"/>
      <c r="J15" s="9">
        <v>3100</v>
      </c>
      <c r="K15" s="9"/>
      <c r="L15" s="9">
        <f t="shared" si="0"/>
        <v>0</v>
      </c>
      <c r="M15" s="9">
        <f t="shared" si="1"/>
        <v>0</v>
      </c>
      <c r="N15" s="9"/>
      <c r="O15" s="9">
        <f t="shared" si="2"/>
        <v>0</v>
      </c>
    </row>
    <row r="16" spans="1:15" s="7" customFormat="1" ht="30" x14ac:dyDescent="0.25">
      <c r="A16" s="3">
        <v>50</v>
      </c>
      <c r="B16" s="3"/>
      <c r="C16" s="3" t="s">
        <v>19</v>
      </c>
      <c r="D16" s="3" t="s">
        <v>47</v>
      </c>
      <c r="E16" s="3"/>
      <c r="F16" s="3"/>
      <c r="G16" s="3"/>
      <c r="H16" s="3" t="s">
        <v>21</v>
      </c>
      <c r="I16" s="3"/>
      <c r="J16" s="9">
        <v>1400</v>
      </c>
      <c r="K16" s="9"/>
      <c r="L16" s="9">
        <f t="shared" si="0"/>
        <v>0</v>
      </c>
      <c r="M16" s="9">
        <f t="shared" si="1"/>
        <v>0</v>
      </c>
      <c r="N16" s="9"/>
      <c r="O16" s="9">
        <f t="shared" si="2"/>
        <v>0</v>
      </c>
    </row>
    <row r="17" spans="1:15" s="7" customFormat="1" ht="30" x14ac:dyDescent="0.25">
      <c r="A17" s="3">
        <v>51</v>
      </c>
      <c r="B17" s="3"/>
      <c r="C17" s="3" t="s">
        <v>19</v>
      </c>
      <c r="D17" s="3" t="s">
        <v>48</v>
      </c>
      <c r="E17" s="3"/>
      <c r="F17" s="3"/>
      <c r="G17" s="3"/>
      <c r="H17" s="3" t="s">
        <v>21</v>
      </c>
      <c r="I17" s="3"/>
      <c r="J17" s="9">
        <v>200</v>
      </c>
      <c r="K17" s="9"/>
      <c r="L17" s="9">
        <f t="shared" si="0"/>
        <v>0</v>
      </c>
      <c r="M17" s="9">
        <f t="shared" si="1"/>
        <v>0</v>
      </c>
      <c r="N17" s="9"/>
      <c r="O17" s="9">
        <f t="shared" si="2"/>
        <v>0</v>
      </c>
    </row>
    <row r="18" spans="1:15" s="7" customFormat="1" ht="30" x14ac:dyDescent="0.25">
      <c r="A18" s="3">
        <v>52</v>
      </c>
      <c r="B18" s="3"/>
      <c r="C18" s="3" t="s">
        <v>19</v>
      </c>
      <c r="D18" s="3" t="s">
        <v>49</v>
      </c>
      <c r="E18" s="3"/>
      <c r="F18" s="3"/>
      <c r="G18" s="3"/>
      <c r="H18" s="3" t="s">
        <v>21</v>
      </c>
      <c r="I18" s="3"/>
      <c r="J18" s="9">
        <v>6000</v>
      </c>
      <c r="K18" s="9"/>
      <c r="L18" s="9">
        <f t="shared" si="0"/>
        <v>0</v>
      </c>
      <c r="M18" s="9">
        <f t="shared" si="1"/>
        <v>0</v>
      </c>
      <c r="N18" s="9"/>
      <c r="O18" s="9">
        <f t="shared" si="2"/>
        <v>0</v>
      </c>
    </row>
    <row r="19" spans="1:15" s="7" customFormat="1" x14ac:dyDescent="0.25">
      <c r="A19" s="3">
        <v>53</v>
      </c>
      <c r="B19" s="3"/>
      <c r="C19" s="3" t="s">
        <v>19</v>
      </c>
      <c r="D19" s="3" t="s">
        <v>50</v>
      </c>
      <c r="E19" s="3"/>
      <c r="F19" s="3"/>
      <c r="G19" s="3"/>
      <c r="H19" s="3" t="s">
        <v>21</v>
      </c>
      <c r="I19" s="3"/>
      <c r="J19" s="9">
        <v>1800</v>
      </c>
      <c r="K19" s="9"/>
      <c r="L19" s="9">
        <f t="shared" si="0"/>
        <v>0</v>
      </c>
      <c r="M19" s="9">
        <f t="shared" si="1"/>
        <v>0</v>
      </c>
      <c r="N19" s="9"/>
      <c r="O19" s="9">
        <f t="shared" si="2"/>
        <v>0</v>
      </c>
    </row>
    <row r="20" spans="1:15" s="7" customFormat="1" x14ac:dyDescent="0.25">
      <c r="A20" s="3">
        <v>54</v>
      </c>
      <c r="B20" s="3"/>
      <c r="C20" s="3" t="s">
        <v>19</v>
      </c>
      <c r="D20" s="3" t="s">
        <v>51</v>
      </c>
      <c r="E20" s="3"/>
      <c r="F20" s="3"/>
      <c r="G20" s="3"/>
      <c r="H20" s="3" t="s">
        <v>21</v>
      </c>
      <c r="I20" s="3"/>
      <c r="J20" s="9">
        <v>800</v>
      </c>
      <c r="K20" s="9"/>
      <c r="L20" s="9">
        <f t="shared" si="0"/>
        <v>0</v>
      </c>
      <c r="M20" s="9">
        <f t="shared" si="1"/>
        <v>0</v>
      </c>
      <c r="N20" s="9"/>
      <c r="O20" s="9">
        <f t="shared" si="2"/>
        <v>0</v>
      </c>
    </row>
    <row r="21" spans="1:15" s="7" customFormat="1" x14ac:dyDescent="0.25">
      <c r="A21" s="3">
        <v>55</v>
      </c>
      <c r="B21" s="3"/>
      <c r="C21" s="3" t="s">
        <v>19</v>
      </c>
      <c r="D21" s="3" t="s">
        <v>52</v>
      </c>
      <c r="E21" s="3"/>
      <c r="F21" s="3"/>
      <c r="G21" s="3"/>
      <c r="H21" s="3" t="s">
        <v>21</v>
      </c>
      <c r="I21" s="3"/>
      <c r="J21" s="9">
        <v>1300</v>
      </c>
      <c r="K21" s="9"/>
      <c r="L21" s="9">
        <f t="shared" si="0"/>
        <v>0</v>
      </c>
      <c r="M21" s="9">
        <f t="shared" si="1"/>
        <v>0</v>
      </c>
      <c r="N21" s="9"/>
      <c r="O21" s="9">
        <f t="shared" si="2"/>
        <v>0</v>
      </c>
    </row>
    <row r="22" spans="1:15" s="7" customFormat="1" ht="30" x14ac:dyDescent="0.25">
      <c r="A22" s="3">
        <v>56</v>
      </c>
      <c r="B22" s="3"/>
      <c r="C22" s="3" t="s">
        <v>19</v>
      </c>
      <c r="D22" s="3" t="s">
        <v>53</v>
      </c>
      <c r="E22" s="3"/>
      <c r="F22" s="3"/>
      <c r="G22" s="3"/>
      <c r="H22" s="3" t="s">
        <v>21</v>
      </c>
      <c r="I22" s="3"/>
      <c r="J22" s="9">
        <v>3000</v>
      </c>
      <c r="K22" s="9"/>
      <c r="L22" s="9">
        <f t="shared" si="0"/>
        <v>0</v>
      </c>
      <c r="M22" s="9">
        <f t="shared" si="1"/>
        <v>0</v>
      </c>
      <c r="N22" s="9"/>
      <c r="O22" s="9">
        <f t="shared" si="2"/>
        <v>0</v>
      </c>
    </row>
    <row r="23" spans="1:15" s="7" customFormat="1" ht="30" x14ac:dyDescent="0.25">
      <c r="A23" s="3">
        <v>57</v>
      </c>
      <c r="B23" s="3"/>
      <c r="C23" s="3" t="s">
        <v>19</v>
      </c>
      <c r="D23" s="3" t="s">
        <v>54</v>
      </c>
      <c r="E23" s="3"/>
      <c r="F23" s="3"/>
      <c r="G23" s="3"/>
      <c r="H23" s="3" t="s">
        <v>21</v>
      </c>
      <c r="I23" s="3"/>
      <c r="J23" s="9">
        <v>1300</v>
      </c>
      <c r="K23" s="9"/>
      <c r="L23" s="9">
        <f t="shared" si="0"/>
        <v>0</v>
      </c>
      <c r="M23" s="9">
        <f t="shared" si="1"/>
        <v>0</v>
      </c>
      <c r="N23" s="9"/>
      <c r="O23" s="9">
        <f t="shared" si="2"/>
        <v>0</v>
      </c>
    </row>
    <row r="24" spans="1:15" s="7" customFormat="1" ht="30" x14ac:dyDescent="0.25">
      <c r="A24" s="3">
        <v>58</v>
      </c>
      <c r="B24" s="3"/>
      <c r="C24" s="3" t="s">
        <v>19</v>
      </c>
      <c r="D24" s="3" t="s">
        <v>55</v>
      </c>
      <c r="E24" s="3"/>
      <c r="F24" s="3"/>
      <c r="G24" s="3"/>
      <c r="H24" s="3" t="s">
        <v>21</v>
      </c>
      <c r="I24" s="3"/>
      <c r="J24" s="9">
        <v>150</v>
      </c>
      <c r="K24" s="9"/>
      <c r="L24" s="9">
        <f t="shared" si="0"/>
        <v>0</v>
      </c>
      <c r="M24" s="9">
        <f t="shared" si="1"/>
        <v>0</v>
      </c>
      <c r="N24" s="9"/>
      <c r="O24" s="9">
        <f t="shared" si="2"/>
        <v>0</v>
      </c>
    </row>
    <row r="25" spans="1:15" s="7" customFormat="1" x14ac:dyDescent="0.25">
      <c r="A25" s="3">
        <v>59</v>
      </c>
      <c r="B25" s="3"/>
      <c r="C25" s="3" t="s">
        <v>19</v>
      </c>
      <c r="D25" s="3" t="s">
        <v>29</v>
      </c>
      <c r="E25" s="3"/>
      <c r="F25" s="3"/>
      <c r="G25" s="3"/>
      <c r="H25" s="3" t="s">
        <v>21</v>
      </c>
      <c r="I25" s="3"/>
      <c r="J25" s="9">
        <v>0</v>
      </c>
      <c r="K25" s="9"/>
      <c r="L25" s="9">
        <f t="shared" si="0"/>
        <v>0</v>
      </c>
      <c r="M25" s="9">
        <f t="shared" si="1"/>
        <v>0</v>
      </c>
      <c r="N25" s="9"/>
      <c r="O25" s="9">
        <f t="shared" si="2"/>
        <v>0</v>
      </c>
    </row>
    <row r="26" spans="1:15" s="7" customFormat="1" x14ac:dyDescent="0.25">
      <c r="A26" s="3">
        <v>60</v>
      </c>
      <c r="B26" s="3"/>
      <c r="C26" s="3" t="s">
        <v>19</v>
      </c>
      <c r="D26" s="3" t="s">
        <v>29</v>
      </c>
      <c r="E26" s="3"/>
      <c r="F26" s="3"/>
      <c r="G26" s="3"/>
      <c r="H26" s="3" t="s">
        <v>21</v>
      </c>
      <c r="I26" s="3"/>
      <c r="J26" s="9">
        <v>0</v>
      </c>
      <c r="K26" s="9"/>
      <c r="L26" s="9">
        <f t="shared" si="0"/>
        <v>0</v>
      </c>
      <c r="M26" s="9">
        <f t="shared" si="1"/>
        <v>0</v>
      </c>
      <c r="N26" s="9"/>
      <c r="O26" s="9">
        <f t="shared" si="2"/>
        <v>0</v>
      </c>
    </row>
    <row r="27" spans="1:15" s="7" customFormat="1" x14ac:dyDescent="0.25">
      <c r="A27" s="3">
        <v>61</v>
      </c>
      <c r="B27" s="3"/>
      <c r="C27" s="3" t="s">
        <v>19</v>
      </c>
      <c r="D27" s="3" t="s">
        <v>29</v>
      </c>
      <c r="E27" s="3"/>
      <c r="F27" s="3"/>
      <c r="G27" s="3"/>
      <c r="H27" s="3" t="s">
        <v>21</v>
      </c>
      <c r="I27" s="3"/>
      <c r="J27" s="9">
        <v>0</v>
      </c>
      <c r="K27" s="9"/>
      <c r="L27" s="9">
        <f t="shared" si="0"/>
        <v>0</v>
      </c>
      <c r="M27" s="9">
        <f t="shared" si="1"/>
        <v>0</v>
      </c>
      <c r="N27" s="9"/>
      <c r="O27" s="9">
        <f t="shared" si="2"/>
        <v>0</v>
      </c>
    </row>
    <row r="28" spans="1:15" s="7" customFormat="1" x14ac:dyDescent="0.25">
      <c r="A28" s="3">
        <v>62</v>
      </c>
      <c r="B28" s="3"/>
      <c r="C28" s="3" t="s">
        <v>19</v>
      </c>
      <c r="D28" s="3" t="s">
        <v>29</v>
      </c>
      <c r="E28" s="3"/>
      <c r="F28" s="3"/>
      <c r="G28" s="3"/>
      <c r="H28" s="3" t="s">
        <v>21</v>
      </c>
      <c r="I28" s="3"/>
      <c r="J28" s="9">
        <v>0</v>
      </c>
      <c r="K28" s="9"/>
      <c r="L28" s="9">
        <f t="shared" si="0"/>
        <v>0</v>
      </c>
      <c r="M28" s="9">
        <f t="shared" si="1"/>
        <v>0</v>
      </c>
      <c r="N28" s="9"/>
      <c r="O28" s="9">
        <f t="shared" si="2"/>
        <v>0</v>
      </c>
    </row>
    <row r="29" spans="1:15" s="7" customFormat="1" x14ac:dyDescent="0.25">
      <c r="A29" s="3">
        <v>63</v>
      </c>
      <c r="B29" s="3"/>
      <c r="C29" s="3" t="s">
        <v>19</v>
      </c>
      <c r="D29" s="3" t="s">
        <v>29</v>
      </c>
      <c r="E29" s="3"/>
      <c r="F29" s="3"/>
      <c r="G29" s="3"/>
      <c r="H29" s="3" t="s">
        <v>21</v>
      </c>
      <c r="I29" s="3"/>
      <c r="J29" s="9">
        <v>0</v>
      </c>
      <c r="K29" s="9"/>
      <c r="L29" s="9">
        <f t="shared" si="0"/>
        <v>0</v>
      </c>
      <c r="M29" s="9">
        <f t="shared" si="1"/>
        <v>0</v>
      </c>
      <c r="N29" s="9"/>
      <c r="O29" s="9">
        <f t="shared" si="2"/>
        <v>0</v>
      </c>
    </row>
    <row r="30" spans="1:15" s="7" customFormat="1" x14ac:dyDescent="0.25">
      <c r="A30" s="3">
        <v>64</v>
      </c>
      <c r="B30" s="3"/>
      <c r="C30" s="3" t="s">
        <v>19</v>
      </c>
      <c r="D30" s="3" t="s">
        <v>29</v>
      </c>
      <c r="E30" s="3"/>
      <c r="F30" s="3"/>
      <c r="G30" s="3"/>
      <c r="H30" s="3" t="s">
        <v>21</v>
      </c>
      <c r="I30" s="3"/>
      <c r="J30" s="9">
        <v>0</v>
      </c>
      <c r="K30" s="9"/>
      <c r="L30" s="9">
        <f t="shared" si="0"/>
        <v>0</v>
      </c>
      <c r="M30" s="9">
        <f t="shared" si="1"/>
        <v>0</v>
      </c>
      <c r="N30" s="9"/>
      <c r="O30" s="9">
        <f t="shared" si="2"/>
        <v>0</v>
      </c>
    </row>
    <row r="31" spans="1:15" s="7" customFormat="1" x14ac:dyDescent="0.25">
      <c r="A31" s="3">
        <v>65</v>
      </c>
      <c r="B31" s="3"/>
      <c r="C31" s="3" t="s">
        <v>19</v>
      </c>
      <c r="D31" s="3" t="s">
        <v>29</v>
      </c>
      <c r="E31" s="3"/>
      <c r="F31" s="3"/>
      <c r="G31" s="3"/>
      <c r="H31" s="3" t="s">
        <v>21</v>
      </c>
      <c r="I31" s="3"/>
      <c r="J31" s="9">
        <v>0</v>
      </c>
      <c r="K31" s="9"/>
      <c r="L31" s="9">
        <f t="shared" si="0"/>
        <v>0</v>
      </c>
      <c r="M31" s="9">
        <f t="shared" si="1"/>
        <v>0</v>
      </c>
      <c r="N31" s="9"/>
      <c r="O31" s="9">
        <f t="shared" si="2"/>
        <v>0</v>
      </c>
    </row>
    <row r="32" spans="1:15" s="7" customFormat="1" x14ac:dyDescent="0.25">
      <c r="A32" s="3">
        <v>66</v>
      </c>
      <c r="B32" s="3"/>
      <c r="C32" s="3" t="s">
        <v>19</v>
      </c>
      <c r="D32" s="3" t="s">
        <v>29</v>
      </c>
      <c r="E32" s="3"/>
      <c r="F32" s="3"/>
      <c r="G32" s="3"/>
      <c r="H32" s="3" t="s">
        <v>21</v>
      </c>
      <c r="I32" s="3"/>
      <c r="J32" s="9">
        <v>0</v>
      </c>
      <c r="K32" s="9"/>
      <c r="L32" s="9">
        <f t="shared" si="0"/>
        <v>0</v>
      </c>
      <c r="M32" s="9">
        <f t="shared" si="1"/>
        <v>0</v>
      </c>
      <c r="N32" s="9"/>
      <c r="O32" s="9">
        <f t="shared" si="2"/>
        <v>0</v>
      </c>
    </row>
    <row r="33" spans="1:16" s="7" customFormat="1" x14ac:dyDescent="0.25">
      <c r="A33" s="3">
        <v>67</v>
      </c>
      <c r="B33" s="3"/>
      <c r="C33" s="3" t="s">
        <v>19</v>
      </c>
      <c r="D33" s="3" t="s">
        <v>29</v>
      </c>
      <c r="E33" s="3"/>
      <c r="F33" s="3"/>
      <c r="G33" s="3"/>
      <c r="H33" s="3" t="s">
        <v>21</v>
      </c>
      <c r="I33" s="3"/>
      <c r="J33" s="9">
        <v>0</v>
      </c>
      <c r="K33" s="9"/>
      <c r="L33" s="9">
        <f t="shared" si="0"/>
        <v>0</v>
      </c>
      <c r="M33" s="9">
        <f t="shared" si="1"/>
        <v>0</v>
      </c>
      <c r="N33" s="9"/>
      <c r="O33" s="9">
        <f t="shared" si="2"/>
        <v>0</v>
      </c>
    </row>
    <row r="34" spans="1:16" x14ac:dyDescent="0.25">
      <c r="I34" t="s">
        <v>30</v>
      </c>
      <c r="J34" s="2"/>
      <c r="K34" s="2"/>
      <c r="L34" s="2"/>
      <c r="M34" s="2">
        <f>SUM(M4:M33)</f>
        <v>0</v>
      </c>
      <c r="N34" s="2"/>
      <c r="O34" s="2">
        <f>SUM(O4:O33)</f>
        <v>0</v>
      </c>
      <c r="P34"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8"/>
  <sheetViews>
    <sheetView topLeftCell="A49" workbookViewId="0">
      <selection activeCell="F12" sqref="F12"/>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56</v>
      </c>
    </row>
    <row r="2" spans="1:15"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5" s="7" customFormat="1" x14ac:dyDescent="0.25">
      <c r="A4" s="3">
        <v>68</v>
      </c>
      <c r="B4" s="3"/>
      <c r="C4" s="3" t="s">
        <v>19</v>
      </c>
      <c r="D4" s="3" t="s">
        <v>57</v>
      </c>
      <c r="E4" s="3"/>
      <c r="F4" s="3"/>
      <c r="G4" s="3"/>
      <c r="H4" s="3" t="s">
        <v>21</v>
      </c>
      <c r="I4" s="3"/>
      <c r="J4" s="9">
        <v>1300</v>
      </c>
      <c r="K4" s="9"/>
      <c r="L4" s="9">
        <f t="shared" ref="L4:L35" si="0">K4*((100+N4)/100)</f>
        <v>0</v>
      </c>
      <c r="M4" s="9">
        <f t="shared" ref="M4:M35" si="1">J4*K4</f>
        <v>0</v>
      </c>
      <c r="N4" s="9"/>
      <c r="O4" s="9">
        <f t="shared" ref="O4:O35" si="2">J4*L4</f>
        <v>0</v>
      </c>
    </row>
    <row r="5" spans="1:15" s="7" customFormat="1" x14ac:dyDescent="0.25">
      <c r="A5" s="3">
        <v>69</v>
      </c>
      <c r="B5" s="3"/>
      <c r="C5" s="3" t="s">
        <v>19</v>
      </c>
      <c r="D5" s="3" t="s">
        <v>58</v>
      </c>
      <c r="E5" s="3"/>
      <c r="F5" s="3"/>
      <c r="G5" s="3"/>
      <c r="H5" s="3" t="s">
        <v>21</v>
      </c>
      <c r="I5" s="3"/>
      <c r="J5" s="9">
        <v>400</v>
      </c>
      <c r="K5" s="9"/>
      <c r="L5" s="9">
        <f t="shared" si="0"/>
        <v>0</v>
      </c>
      <c r="M5" s="9">
        <f t="shared" si="1"/>
        <v>0</v>
      </c>
      <c r="N5" s="9"/>
      <c r="O5" s="9">
        <f t="shared" si="2"/>
        <v>0</v>
      </c>
    </row>
    <row r="6" spans="1:15" s="7" customFormat="1" x14ac:dyDescent="0.25">
      <c r="A6" s="3">
        <v>70</v>
      </c>
      <c r="B6" s="3"/>
      <c r="C6" s="3" t="s">
        <v>19</v>
      </c>
      <c r="D6" s="3" t="s">
        <v>59</v>
      </c>
      <c r="E6" s="3"/>
      <c r="F6" s="3"/>
      <c r="G6" s="3"/>
      <c r="H6" s="3" t="s">
        <v>21</v>
      </c>
      <c r="I6" s="3"/>
      <c r="J6" s="9">
        <v>450</v>
      </c>
      <c r="K6" s="9"/>
      <c r="L6" s="9">
        <f t="shared" si="0"/>
        <v>0</v>
      </c>
      <c r="M6" s="9">
        <f t="shared" si="1"/>
        <v>0</v>
      </c>
      <c r="N6" s="9"/>
      <c r="O6" s="9">
        <f t="shared" si="2"/>
        <v>0</v>
      </c>
    </row>
    <row r="7" spans="1:15" s="7" customFormat="1" x14ac:dyDescent="0.25">
      <c r="A7" s="3">
        <v>71</v>
      </c>
      <c r="B7" s="3"/>
      <c r="C7" s="3" t="s">
        <v>19</v>
      </c>
      <c r="D7" s="3" t="s">
        <v>60</v>
      </c>
      <c r="E7" s="3"/>
      <c r="F7" s="3"/>
      <c r="G7" s="3"/>
      <c r="H7" s="3" t="s">
        <v>21</v>
      </c>
      <c r="I7" s="3"/>
      <c r="J7" s="9">
        <v>200</v>
      </c>
      <c r="K7" s="9"/>
      <c r="L7" s="9">
        <f t="shared" si="0"/>
        <v>0</v>
      </c>
      <c r="M7" s="9">
        <f t="shared" si="1"/>
        <v>0</v>
      </c>
      <c r="N7" s="9"/>
      <c r="O7" s="9">
        <f t="shared" si="2"/>
        <v>0</v>
      </c>
    </row>
    <row r="8" spans="1:15" s="7" customFormat="1" ht="30" x14ac:dyDescent="0.25">
      <c r="A8" s="3">
        <v>72</v>
      </c>
      <c r="B8" s="3"/>
      <c r="C8" s="3" t="s">
        <v>19</v>
      </c>
      <c r="D8" s="3" t="s">
        <v>61</v>
      </c>
      <c r="E8" s="3"/>
      <c r="F8" s="3"/>
      <c r="G8" s="3"/>
      <c r="H8" s="3" t="s">
        <v>21</v>
      </c>
      <c r="I8" s="3"/>
      <c r="J8" s="9">
        <v>50</v>
      </c>
      <c r="K8" s="9"/>
      <c r="L8" s="9">
        <f t="shared" si="0"/>
        <v>0</v>
      </c>
      <c r="M8" s="9">
        <f t="shared" si="1"/>
        <v>0</v>
      </c>
      <c r="N8" s="9"/>
      <c r="O8" s="9">
        <f t="shared" si="2"/>
        <v>0</v>
      </c>
    </row>
    <row r="9" spans="1:15" s="7" customFormat="1" ht="45" x14ac:dyDescent="0.25">
      <c r="A9" s="3">
        <v>73</v>
      </c>
      <c r="B9" s="3"/>
      <c r="C9" s="3" t="s">
        <v>19</v>
      </c>
      <c r="D9" s="3" t="s">
        <v>62</v>
      </c>
      <c r="E9" s="3"/>
      <c r="F9" s="3"/>
      <c r="G9" s="3"/>
      <c r="H9" s="3" t="s">
        <v>21</v>
      </c>
      <c r="I9" s="3"/>
      <c r="J9" s="9">
        <v>600</v>
      </c>
      <c r="K9" s="9"/>
      <c r="L9" s="9">
        <f t="shared" si="0"/>
        <v>0</v>
      </c>
      <c r="M9" s="9">
        <f t="shared" si="1"/>
        <v>0</v>
      </c>
      <c r="N9" s="9"/>
      <c r="O9" s="9">
        <f t="shared" si="2"/>
        <v>0</v>
      </c>
    </row>
    <row r="10" spans="1:15" s="7" customFormat="1" ht="30" x14ac:dyDescent="0.25">
      <c r="A10" s="3">
        <v>74</v>
      </c>
      <c r="B10" s="3"/>
      <c r="C10" s="3" t="s">
        <v>19</v>
      </c>
      <c r="D10" s="3" t="s">
        <v>63</v>
      </c>
      <c r="E10" s="3"/>
      <c r="F10" s="3"/>
      <c r="G10" s="3"/>
      <c r="H10" s="3" t="s">
        <v>21</v>
      </c>
      <c r="I10" s="3"/>
      <c r="J10" s="9">
        <v>100</v>
      </c>
      <c r="K10" s="9"/>
      <c r="L10" s="9">
        <f t="shared" si="0"/>
        <v>0</v>
      </c>
      <c r="M10" s="9">
        <f t="shared" si="1"/>
        <v>0</v>
      </c>
      <c r="N10" s="9"/>
      <c r="O10" s="9">
        <f t="shared" si="2"/>
        <v>0</v>
      </c>
    </row>
    <row r="11" spans="1:15" s="7" customFormat="1" ht="30" x14ac:dyDescent="0.25">
      <c r="A11" s="3">
        <v>75</v>
      </c>
      <c r="B11" s="3"/>
      <c r="C11" s="3" t="s">
        <v>19</v>
      </c>
      <c r="D11" s="3" t="s">
        <v>64</v>
      </c>
      <c r="E11" s="3"/>
      <c r="F11" s="3"/>
      <c r="G11" s="3"/>
      <c r="H11" s="3" t="s">
        <v>21</v>
      </c>
      <c r="I11" s="3"/>
      <c r="J11" s="9">
        <v>15</v>
      </c>
      <c r="K11" s="9"/>
      <c r="L11" s="9">
        <f t="shared" si="0"/>
        <v>0</v>
      </c>
      <c r="M11" s="9">
        <f t="shared" si="1"/>
        <v>0</v>
      </c>
      <c r="N11" s="9"/>
      <c r="O11" s="9">
        <f t="shared" si="2"/>
        <v>0</v>
      </c>
    </row>
    <row r="12" spans="1:15" s="7" customFormat="1" ht="30" x14ac:dyDescent="0.25">
      <c r="A12" s="3">
        <v>76</v>
      </c>
      <c r="B12" s="3"/>
      <c r="C12" s="3" t="s">
        <v>19</v>
      </c>
      <c r="D12" s="3" t="s">
        <v>65</v>
      </c>
      <c r="E12" s="3"/>
      <c r="F12" s="3"/>
      <c r="G12" s="3"/>
      <c r="H12" s="3" t="s">
        <v>21</v>
      </c>
      <c r="I12" s="3"/>
      <c r="J12" s="9">
        <v>60</v>
      </c>
      <c r="K12" s="9"/>
      <c r="L12" s="9">
        <f t="shared" si="0"/>
        <v>0</v>
      </c>
      <c r="M12" s="9">
        <f t="shared" si="1"/>
        <v>0</v>
      </c>
      <c r="N12" s="9"/>
      <c r="O12" s="9">
        <f t="shared" si="2"/>
        <v>0</v>
      </c>
    </row>
    <row r="13" spans="1:15" s="7" customFormat="1" ht="30" x14ac:dyDescent="0.25">
      <c r="A13" s="3">
        <v>77</v>
      </c>
      <c r="B13" s="3"/>
      <c r="C13" s="3" t="s">
        <v>19</v>
      </c>
      <c r="D13" s="3" t="s">
        <v>66</v>
      </c>
      <c r="E13" s="3"/>
      <c r="F13" s="3"/>
      <c r="G13" s="3"/>
      <c r="H13" s="3" t="s">
        <v>21</v>
      </c>
      <c r="I13" s="3"/>
      <c r="J13" s="9">
        <v>60</v>
      </c>
      <c r="K13" s="9"/>
      <c r="L13" s="9">
        <f t="shared" si="0"/>
        <v>0</v>
      </c>
      <c r="M13" s="9">
        <f t="shared" si="1"/>
        <v>0</v>
      </c>
      <c r="N13" s="9"/>
      <c r="O13" s="9">
        <f t="shared" si="2"/>
        <v>0</v>
      </c>
    </row>
    <row r="14" spans="1:15" s="7" customFormat="1" ht="30" x14ac:dyDescent="0.25">
      <c r="A14" s="3">
        <v>78</v>
      </c>
      <c r="B14" s="3"/>
      <c r="C14" s="3" t="s">
        <v>19</v>
      </c>
      <c r="D14" s="3" t="s">
        <v>67</v>
      </c>
      <c r="E14" s="3"/>
      <c r="F14" s="3"/>
      <c r="G14" s="3"/>
      <c r="H14" s="3" t="s">
        <v>21</v>
      </c>
      <c r="I14" s="3"/>
      <c r="J14" s="9">
        <v>60</v>
      </c>
      <c r="K14" s="9"/>
      <c r="L14" s="9">
        <f t="shared" si="0"/>
        <v>0</v>
      </c>
      <c r="M14" s="9">
        <f t="shared" si="1"/>
        <v>0</v>
      </c>
      <c r="N14" s="9"/>
      <c r="O14" s="9">
        <f t="shared" si="2"/>
        <v>0</v>
      </c>
    </row>
    <row r="15" spans="1:15" s="7" customFormat="1" ht="30" x14ac:dyDescent="0.25">
      <c r="A15" s="3">
        <v>79</v>
      </c>
      <c r="B15" s="3"/>
      <c r="C15" s="3" t="s">
        <v>19</v>
      </c>
      <c r="D15" s="3" t="s">
        <v>68</v>
      </c>
      <c r="E15" s="3"/>
      <c r="F15" s="3"/>
      <c r="G15" s="3"/>
      <c r="H15" s="3" t="s">
        <v>21</v>
      </c>
      <c r="I15" s="3"/>
      <c r="J15" s="9">
        <v>60</v>
      </c>
      <c r="K15" s="9"/>
      <c r="L15" s="9">
        <f t="shared" si="0"/>
        <v>0</v>
      </c>
      <c r="M15" s="9">
        <f t="shared" si="1"/>
        <v>0</v>
      </c>
      <c r="N15" s="9"/>
      <c r="O15" s="9">
        <f t="shared" si="2"/>
        <v>0</v>
      </c>
    </row>
    <row r="16" spans="1:15" s="7" customFormat="1" ht="45" x14ac:dyDescent="0.25">
      <c r="A16" s="3">
        <v>80</v>
      </c>
      <c r="B16" s="3"/>
      <c r="C16" s="3" t="s">
        <v>19</v>
      </c>
      <c r="D16" s="3" t="s">
        <v>69</v>
      </c>
      <c r="E16" s="3"/>
      <c r="F16" s="3"/>
      <c r="G16" s="3"/>
      <c r="H16" s="3" t="s">
        <v>70</v>
      </c>
      <c r="I16" s="3"/>
      <c r="J16" s="9">
        <v>30</v>
      </c>
      <c r="K16" s="9"/>
      <c r="L16" s="9">
        <f t="shared" si="0"/>
        <v>0</v>
      </c>
      <c r="M16" s="9">
        <f t="shared" si="1"/>
        <v>0</v>
      </c>
      <c r="N16" s="9"/>
      <c r="O16" s="9">
        <f t="shared" si="2"/>
        <v>0</v>
      </c>
    </row>
    <row r="17" spans="1:15" s="7" customFormat="1" ht="30" x14ac:dyDescent="0.25">
      <c r="A17" s="3">
        <v>81</v>
      </c>
      <c r="B17" s="3"/>
      <c r="C17" s="3" t="s">
        <v>19</v>
      </c>
      <c r="D17" s="3" t="s">
        <v>71</v>
      </c>
      <c r="E17" s="3"/>
      <c r="F17" s="3"/>
      <c r="G17" s="3"/>
      <c r="H17" s="3" t="s">
        <v>70</v>
      </c>
      <c r="I17" s="3"/>
      <c r="J17" s="9">
        <v>30</v>
      </c>
      <c r="K17" s="9"/>
      <c r="L17" s="9">
        <f t="shared" si="0"/>
        <v>0</v>
      </c>
      <c r="M17" s="9">
        <f t="shared" si="1"/>
        <v>0</v>
      </c>
      <c r="N17" s="9"/>
      <c r="O17" s="9">
        <f t="shared" si="2"/>
        <v>0</v>
      </c>
    </row>
    <row r="18" spans="1:15" s="7" customFormat="1" ht="30" x14ac:dyDescent="0.25">
      <c r="A18" s="3">
        <v>82</v>
      </c>
      <c r="B18" s="3"/>
      <c r="C18" s="3" t="s">
        <v>19</v>
      </c>
      <c r="D18" s="3" t="s">
        <v>72</v>
      </c>
      <c r="E18" s="3"/>
      <c r="F18" s="3"/>
      <c r="G18" s="3"/>
      <c r="H18" s="3" t="s">
        <v>21</v>
      </c>
      <c r="I18" s="3"/>
      <c r="J18" s="9">
        <v>60</v>
      </c>
      <c r="K18" s="9"/>
      <c r="L18" s="9">
        <f t="shared" si="0"/>
        <v>0</v>
      </c>
      <c r="M18" s="9">
        <f t="shared" si="1"/>
        <v>0</v>
      </c>
      <c r="N18" s="9"/>
      <c r="O18" s="9">
        <f t="shared" si="2"/>
        <v>0</v>
      </c>
    </row>
    <row r="19" spans="1:15" s="7" customFormat="1" ht="45" x14ac:dyDescent="0.25">
      <c r="A19" s="3">
        <v>83</v>
      </c>
      <c r="B19" s="3"/>
      <c r="C19" s="3" t="s">
        <v>19</v>
      </c>
      <c r="D19" s="3" t="s">
        <v>73</v>
      </c>
      <c r="E19" s="3"/>
      <c r="F19" s="3"/>
      <c r="G19" s="3"/>
      <c r="H19" s="3" t="s">
        <v>21</v>
      </c>
      <c r="I19" s="3"/>
      <c r="J19" s="9">
        <v>300</v>
      </c>
      <c r="K19" s="9"/>
      <c r="L19" s="9">
        <f t="shared" si="0"/>
        <v>0</v>
      </c>
      <c r="M19" s="9">
        <f t="shared" si="1"/>
        <v>0</v>
      </c>
      <c r="N19" s="9"/>
      <c r="O19" s="9">
        <f t="shared" si="2"/>
        <v>0</v>
      </c>
    </row>
    <row r="20" spans="1:15" s="7" customFormat="1" x14ac:dyDescent="0.25">
      <c r="A20" s="3">
        <v>84</v>
      </c>
      <c r="B20" s="3"/>
      <c r="C20" s="3" t="s">
        <v>19</v>
      </c>
      <c r="D20" s="3" t="s">
        <v>74</v>
      </c>
      <c r="E20" s="3"/>
      <c r="F20" s="3"/>
      <c r="G20" s="3"/>
      <c r="H20" s="3" t="s">
        <v>21</v>
      </c>
      <c r="I20" s="3"/>
      <c r="J20" s="9">
        <v>6</v>
      </c>
      <c r="K20" s="9"/>
      <c r="L20" s="9">
        <f t="shared" si="0"/>
        <v>0</v>
      </c>
      <c r="M20" s="9">
        <f t="shared" si="1"/>
        <v>0</v>
      </c>
      <c r="N20" s="9"/>
      <c r="O20" s="9">
        <f t="shared" si="2"/>
        <v>0</v>
      </c>
    </row>
    <row r="21" spans="1:15" s="7" customFormat="1" x14ac:dyDescent="0.25">
      <c r="A21" s="3">
        <v>85</v>
      </c>
      <c r="B21" s="3"/>
      <c r="C21" s="3" t="s">
        <v>19</v>
      </c>
      <c r="D21" s="3" t="s">
        <v>75</v>
      </c>
      <c r="E21" s="3"/>
      <c r="F21" s="3"/>
      <c r="G21" s="3"/>
      <c r="H21" s="3" t="s">
        <v>21</v>
      </c>
      <c r="I21" s="3"/>
      <c r="J21" s="9">
        <v>6</v>
      </c>
      <c r="K21" s="9"/>
      <c r="L21" s="9">
        <f t="shared" si="0"/>
        <v>0</v>
      </c>
      <c r="M21" s="9">
        <f t="shared" si="1"/>
        <v>0</v>
      </c>
      <c r="N21" s="9"/>
      <c r="O21" s="9">
        <f t="shared" si="2"/>
        <v>0</v>
      </c>
    </row>
    <row r="22" spans="1:15" s="7" customFormat="1" x14ac:dyDescent="0.25">
      <c r="A22" s="3">
        <v>86</v>
      </c>
      <c r="B22" s="3"/>
      <c r="C22" s="3" t="s">
        <v>19</v>
      </c>
      <c r="D22" s="3" t="s">
        <v>76</v>
      </c>
      <c r="E22" s="3"/>
      <c r="F22" s="3"/>
      <c r="G22" s="3"/>
      <c r="H22" s="3" t="s">
        <v>21</v>
      </c>
      <c r="I22" s="3"/>
      <c r="J22" s="9">
        <v>6</v>
      </c>
      <c r="K22" s="9"/>
      <c r="L22" s="9">
        <f t="shared" si="0"/>
        <v>0</v>
      </c>
      <c r="M22" s="9">
        <f t="shared" si="1"/>
        <v>0</v>
      </c>
      <c r="N22" s="9"/>
      <c r="O22" s="9">
        <f t="shared" si="2"/>
        <v>0</v>
      </c>
    </row>
    <row r="23" spans="1:15" s="7" customFormat="1" x14ac:dyDescent="0.25">
      <c r="A23" s="3">
        <v>87</v>
      </c>
      <c r="B23" s="3"/>
      <c r="C23" s="3" t="s">
        <v>19</v>
      </c>
      <c r="D23" s="3" t="s">
        <v>77</v>
      </c>
      <c r="E23" s="3"/>
      <c r="F23" s="3"/>
      <c r="G23" s="3"/>
      <c r="H23" s="3" t="s">
        <v>21</v>
      </c>
      <c r="I23" s="3"/>
      <c r="J23" s="9">
        <v>6</v>
      </c>
      <c r="K23" s="9"/>
      <c r="L23" s="9">
        <f t="shared" si="0"/>
        <v>0</v>
      </c>
      <c r="M23" s="9">
        <f t="shared" si="1"/>
        <v>0</v>
      </c>
      <c r="N23" s="9"/>
      <c r="O23" s="9">
        <f t="shared" si="2"/>
        <v>0</v>
      </c>
    </row>
    <row r="24" spans="1:15" s="7" customFormat="1" x14ac:dyDescent="0.25">
      <c r="A24" s="3">
        <v>88</v>
      </c>
      <c r="B24" s="3"/>
      <c r="C24" s="3" t="s">
        <v>19</v>
      </c>
      <c r="D24" s="3" t="s">
        <v>78</v>
      </c>
      <c r="E24" s="3"/>
      <c r="F24" s="3"/>
      <c r="G24" s="3"/>
      <c r="H24" s="3" t="s">
        <v>21</v>
      </c>
      <c r="I24" s="3"/>
      <c r="J24" s="9">
        <v>6</v>
      </c>
      <c r="K24" s="9"/>
      <c r="L24" s="9">
        <f t="shared" si="0"/>
        <v>0</v>
      </c>
      <c r="M24" s="9">
        <f t="shared" si="1"/>
        <v>0</v>
      </c>
      <c r="N24" s="9"/>
      <c r="O24" s="9">
        <f t="shared" si="2"/>
        <v>0</v>
      </c>
    </row>
    <row r="25" spans="1:15" s="7" customFormat="1" ht="30" x14ac:dyDescent="0.25">
      <c r="A25" s="3">
        <v>89</v>
      </c>
      <c r="B25" s="3"/>
      <c r="C25" s="3" t="s">
        <v>19</v>
      </c>
      <c r="D25" s="3" t="s">
        <v>79</v>
      </c>
      <c r="E25" s="3"/>
      <c r="F25" s="3"/>
      <c r="G25" s="3"/>
      <c r="H25" s="3" t="s">
        <v>21</v>
      </c>
      <c r="I25" s="3"/>
      <c r="J25" s="9">
        <v>6</v>
      </c>
      <c r="K25" s="9"/>
      <c r="L25" s="9">
        <f t="shared" si="0"/>
        <v>0</v>
      </c>
      <c r="M25" s="9">
        <f t="shared" si="1"/>
        <v>0</v>
      </c>
      <c r="N25" s="9"/>
      <c r="O25" s="9">
        <f t="shared" si="2"/>
        <v>0</v>
      </c>
    </row>
    <row r="26" spans="1:15" s="7" customFormat="1" x14ac:dyDescent="0.25">
      <c r="A26" s="3">
        <v>90</v>
      </c>
      <c r="B26" s="3"/>
      <c r="C26" s="3" t="s">
        <v>19</v>
      </c>
      <c r="D26" s="3" t="s">
        <v>80</v>
      </c>
      <c r="E26" s="3"/>
      <c r="F26" s="3"/>
      <c r="G26" s="3"/>
      <c r="H26" s="3" t="s">
        <v>21</v>
      </c>
      <c r="I26" s="3"/>
      <c r="J26" s="9">
        <v>6</v>
      </c>
      <c r="K26" s="9"/>
      <c r="L26" s="9">
        <f t="shared" si="0"/>
        <v>0</v>
      </c>
      <c r="M26" s="9">
        <f t="shared" si="1"/>
        <v>0</v>
      </c>
      <c r="N26" s="9"/>
      <c r="O26" s="9">
        <f t="shared" si="2"/>
        <v>0</v>
      </c>
    </row>
    <row r="27" spans="1:15" s="7" customFormat="1" x14ac:dyDescent="0.25">
      <c r="A27" s="3">
        <v>91</v>
      </c>
      <c r="B27" s="3"/>
      <c r="C27" s="3" t="s">
        <v>19</v>
      </c>
      <c r="D27" s="3" t="s">
        <v>81</v>
      </c>
      <c r="E27" s="3"/>
      <c r="F27" s="3"/>
      <c r="G27" s="3"/>
      <c r="H27" s="3" t="s">
        <v>21</v>
      </c>
      <c r="I27" s="3"/>
      <c r="J27" s="9">
        <v>6</v>
      </c>
      <c r="K27" s="9"/>
      <c r="L27" s="9">
        <f t="shared" si="0"/>
        <v>0</v>
      </c>
      <c r="M27" s="9">
        <f t="shared" si="1"/>
        <v>0</v>
      </c>
      <c r="N27" s="9"/>
      <c r="O27" s="9">
        <f t="shared" si="2"/>
        <v>0</v>
      </c>
    </row>
    <row r="28" spans="1:15" s="7" customFormat="1" x14ac:dyDescent="0.25">
      <c r="A28" s="3">
        <v>92</v>
      </c>
      <c r="B28" s="3"/>
      <c r="C28" s="3" t="s">
        <v>19</v>
      </c>
      <c r="D28" s="3" t="s">
        <v>82</v>
      </c>
      <c r="E28" s="3"/>
      <c r="F28" s="3"/>
      <c r="G28" s="3"/>
      <c r="H28" s="3" t="s">
        <v>21</v>
      </c>
      <c r="I28" s="3"/>
      <c r="J28" s="9">
        <v>6</v>
      </c>
      <c r="K28" s="9"/>
      <c r="L28" s="9">
        <f t="shared" si="0"/>
        <v>0</v>
      </c>
      <c r="M28" s="9">
        <f t="shared" si="1"/>
        <v>0</v>
      </c>
      <c r="N28" s="9"/>
      <c r="O28" s="9">
        <f t="shared" si="2"/>
        <v>0</v>
      </c>
    </row>
    <row r="29" spans="1:15" s="7" customFormat="1" ht="30" x14ac:dyDescent="0.25">
      <c r="A29" s="3">
        <v>93</v>
      </c>
      <c r="B29" s="3"/>
      <c r="C29" s="3" t="s">
        <v>19</v>
      </c>
      <c r="D29" s="3" t="s">
        <v>83</v>
      </c>
      <c r="E29" s="3"/>
      <c r="F29" s="3"/>
      <c r="G29" s="3"/>
      <c r="H29" s="3" t="s">
        <v>21</v>
      </c>
      <c r="I29" s="3"/>
      <c r="J29" s="9">
        <v>14</v>
      </c>
      <c r="K29" s="9"/>
      <c r="L29" s="9">
        <f t="shared" si="0"/>
        <v>0</v>
      </c>
      <c r="M29" s="9">
        <f t="shared" si="1"/>
        <v>0</v>
      </c>
      <c r="N29" s="9"/>
      <c r="O29" s="9">
        <f t="shared" si="2"/>
        <v>0</v>
      </c>
    </row>
    <row r="30" spans="1:15" s="7" customFormat="1" ht="30" x14ac:dyDescent="0.25">
      <c r="A30" s="3">
        <v>94</v>
      </c>
      <c r="B30" s="3"/>
      <c r="C30" s="3" t="s">
        <v>19</v>
      </c>
      <c r="D30" s="3" t="s">
        <v>84</v>
      </c>
      <c r="E30" s="3"/>
      <c r="F30" s="3"/>
      <c r="G30" s="3"/>
      <c r="H30" s="3" t="s">
        <v>21</v>
      </c>
      <c r="I30" s="3"/>
      <c r="J30" s="9">
        <v>3</v>
      </c>
      <c r="K30" s="9"/>
      <c r="L30" s="9">
        <f t="shared" si="0"/>
        <v>0</v>
      </c>
      <c r="M30" s="9">
        <f t="shared" si="1"/>
        <v>0</v>
      </c>
      <c r="N30" s="9"/>
      <c r="O30" s="9">
        <f t="shared" si="2"/>
        <v>0</v>
      </c>
    </row>
    <row r="31" spans="1:15" s="7" customFormat="1" ht="30" x14ac:dyDescent="0.25">
      <c r="A31" s="3">
        <v>95</v>
      </c>
      <c r="B31" s="3"/>
      <c r="C31" s="3" t="s">
        <v>19</v>
      </c>
      <c r="D31" s="3" t="s">
        <v>85</v>
      </c>
      <c r="E31" s="3"/>
      <c r="F31" s="3"/>
      <c r="G31" s="3"/>
      <c r="H31" s="3" t="s">
        <v>21</v>
      </c>
      <c r="I31" s="3"/>
      <c r="J31" s="9">
        <v>3</v>
      </c>
      <c r="K31" s="9"/>
      <c r="L31" s="9">
        <f t="shared" si="0"/>
        <v>0</v>
      </c>
      <c r="M31" s="9">
        <f t="shared" si="1"/>
        <v>0</v>
      </c>
      <c r="N31" s="9"/>
      <c r="O31" s="9">
        <f t="shared" si="2"/>
        <v>0</v>
      </c>
    </row>
    <row r="32" spans="1:15" s="7" customFormat="1" ht="30" x14ac:dyDescent="0.25">
      <c r="A32" s="3">
        <v>96</v>
      </c>
      <c r="B32" s="3"/>
      <c r="C32" s="3" t="s">
        <v>19</v>
      </c>
      <c r="D32" s="3" t="s">
        <v>86</v>
      </c>
      <c r="E32" s="3"/>
      <c r="F32" s="3"/>
      <c r="G32" s="3"/>
      <c r="H32" s="3" t="s">
        <v>21</v>
      </c>
      <c r="I32" s="3"/>
      <c r="J32" s="9">
        <v>8</v>
      </c>
      <c r="K32" s="9"/>
      <c r="L32" s="9">
        <f t="shared" si="0"/>
        <v>0</v>
      </c>
      <c r="M32" s="9">
        <f t="shared" si="1"/>
        <v>0</v>
      </c>
      <c r="N32" s="9"/>
      <c r="O32" s="9">
        <f t="shared" si="2"/>
        <v>0</v>
      </c>
    </row>
    <row r="33" spans="1:15" s="7" customFormat="1" ht="30" x14ac:dyDescent="0.25">
      <c r="A33" s="3">
        <v>97</v>
      </c>
      <c r="B33" s="3"/>
      <c r="C33" s="3" t="s">
        <v>19</v>
      </c>
      <c r="D33" s="3" t="s">
        <v>87</v>
      </c>
      <c r="E33" s="3"/>
      <c r="F33" s="3"/>
      <c r="G33" s="3"/>
      <c r="H33" s="3" t="s">
        <v>21</v>
      </c>
      <c r="I33" s="3"/>
      <c r="J33" s="9">
        <v>8</v>
      </c>
      <c r="K33" s="9"/>
      <c r="L33" s="9">
        <f t="shared" si="0"/>
        <v>0</v>
      </c>
      <c r="M33" s="9">
        <f t="shared" si="1"/>
        <v>0</v>
      </c>
      <c r="N33" s="9"/>
      <c r="O33" s="9">
        <f t="shared" si="2"/>
        <v>0</v>
      </c>
    </row>
    <row r="34" spans="1:15" s="7" customFormat="1" ht="30" x14ac:dyDescent="0.25">
      <c r="A34" s="3">
        <v>98</v>
      </c>
      <c r="B34" s="3"/>
      <c r="C34" s="3" t="s">
        <v>19</v>
      </c>
      <c r="D34" s="3" t="s">
        <v>88</v>
      </c>
      <c r="E34" s="3"/>
      <c r="F34" s="3"/>
      <c r="G34" s="3"/>
      <c r="H34" s="3" t="s">
        <v>21</v>
      </c>
      <c r="I34" s="3"/>
      <c r="J34" s="9">
        <v>8</v>
      </c>
      <c r="K34" s="9"/>
      <c r="L34" s="9">
        <f t="shared" si="0"/>
        <v>0</v>
      </c>
      <c r="M34" s="9">
        <f t="shared" si="1"/>
        <v>0</v>
      </c>
      <c r="N34" s="9"/>
      <c r="O34" s="9">
        <f t="shared" si="2"/>
        <v>0</v>
      </c>
    </row>
    <row r="35" spans="1:15" s="7" customFormat="1" ht="30" x14ac:dyDescent="0.25">
      <c r="A35" s="3">
        <v>99</v>
      </c>
      <c r="B35" s="3"/>
      <c r="C35" s="3" t="s">
        <v>19</v>
      </c>
      <c r="D35" s="3" t="s">
        <v>89</v>
      </c>
      <c r="E35" s="3"/>
      <c r="F35" s="3"/>
      <c r="G35" s="3"/>
      <c r="H35" s="3" t="s">
        <v>21</v>
      </c>
      <c r="I35" s="3"/>
      <c r="J35" s="9">
        <v>3</v>
      </c>
      <c r="K35" s="9"/>
      <c r="L35" s="9">
        <f t="shared" si="0"/>
        <v>0</v>
      </c>
      <c r="M35" s="9">
        <f t="shared" si="1"/>
        <v>0</v>
      </c>
      <c r="N35" s="9"/>
      <c r="O35" s="9">
        <f t="shared" si="2"/>
        <v>0</v>
      </c>
    </row>
    <row r="36" spans="1:15" s="7" customFormat="1" ht="30" x14ac:dyDescent="0.25">
      <c r="A36" s="3">
        <v>100</v>
      </c>
      <c r="B36" s="3"/>
      <c r="C36" s="3" t="s">
        <v>19</v>
      </c>
      <c r="D36" s="3" t="s">
        <v>90</v>
      </c>
      <c r="E36" s="3"/>
      <c r="F36" s="3"/>
      <c r="G36" s="3"/>
      <c r="H36" s="3" t="s">
        <v>21</v>
      </c>
      <c r="I36" s="3"/>
      <c r="J36" s="9">
        <v>3</v>
      </c>
      <c r="K36" s="9"/>
      <c r="L36" s="9">
        <f t="shared" ref="L36:L67" si="3">K36*((100+N36)/100)</f>
        <v>0</v>
      </c>
      <c r="M36" s="9">
        <f t="shared" ref="M36:M67" si="4">J36*K36</f>
        <v>0</v>
      </c>
      <c r="N36" s="9"/>
      <c r="O36" s="9">
        <f t="shared" ref="O36:O67" si="5">J36*L36</f>
        <v>0</v>
      </c>
    </row>
    <row r="37" spans="1:15" s="7" customFormat="1" ht="30" x14ac:dyDescent="0.25">
      <c r="A37" s="3">
        <v>101</v>
      </c>
      <c r="B37" s="3"/>
      <c r="C37" s="3" t="s">
        <v>19</v>
      </c>
      <c r="D37" s="3" t="s">
        <v>91</v>
      </c>
      <c r="E37" s="3"/>
      <c r="F37" s="3"/>
      <c r="G37" s="3"/>
      <c r="H37" s="3" t="s">
        <v>21</v>
      </c>
      <c r="I37" s="3"/>
      <c r="J37" s="9">
        <v>3</v>
      </c>
      <c r="K37" s="9"/>
      <c r="L37" s="9">
        <f t="shared" si="3"/>
        <v>0</v>
      </c>
      <c r="M37" s="9">
        <f t="shared" si="4"/>
        <v>0</v>
      </c>
      <c r="N37" s="9"/>
      <c r="O37" s="9">
        <f t="shared" si="5"/>
        <v>0</v>
      </c>
    </row>
    <row r="38" spans="1:15" s="7" customFormat="1" ht="30" x14ac:dyDescent="0.25">
      <c r="A38" s="3">
        <v>102</v>
      </c>
      <c r="B38" s="3"/>
      <c r="C38" s="3" t="s">
        <v>19</v>
      </c>
      <c r="D38" s="3" t="s">
        <v>92</v>
      </c>
      <c r="E38" s="3"/>
      <c r="F38" s="3"/>
      <c r="G38" s="3"/>
      <c r="H38" s="3" t="s">
        <v>21</v>
      </c>
      <c r="I38" s="3"/>
      <c r="J38" s="9">
        <v>3</v>
      </c>
      <c r="K38" s="9"/>
      <c r="L38" s="9">
        <f t="shared" si="3"/>
        <v>0</v>
      </c>
      <c r="M38" s="9">
        <f t="shared" si="4"/>
        <v>0</v>
      </c>
      <c r="N38" s="9"/>
      <c r="O38" s="9">
        <f t="shared" si="5"/>
        <v>0</v>
      </c>
    </row>
    <row r="39" spans="1:15" s="7" customFormat="1" ht="30" x14ac:dyDescent="0.25">
      <c r="A39" s="3">
        <v>103</v>
      </c>
      <c r="B39" s="3"/>
      <c r="C39" s="3" t="s">
        <v>19</v>
      </c>
      <c r="D39" s="3" t="s">
        <v>93</v>
      </c>
      <c r="E39" s="3"/>
      <c r="F39" s="3"/>
      <c r="G39" s="3"/>
      <c r="H39" s="3" t="s">
        <v>21</v>
      </c>
      <c r="I39" s="3"/>
      <c r="J39" s="9">
        <v>3</v>
      </c>
      <c r="K39" s="9"/>
      <c r="L39" s="9">
        <f t="shared" si="3"/>
        <v>0</v>
      </c>
      <c r="M39" s="9">
        <f t="shared" si="4"/>
        <v>0</v>
      </c>
      <c r="N39" s="9"/>
      <c r="O39" s="9">
        <f t="shared" si="5"/>
        <v>0</v>
      </c>
    </row>
    <row r="40" spans="1:15" s="7" customFormat="1" ht="30" x14ac:dyDescent="0.25">
      <c r="A40" s="3">
        <v>104</v>
      </c>
      <c r="B40" s="3"/>
      <c r="C40" s="3" t="s">
        <v>19</v>
      </c>
      <c r="D40" s="3" t="s">
        <v>94</v>
      </c>
      <c r="E40" s="3"/>
      <c r="F40" s="3"/>
      <c r="G40" s="3"/>
      <c r="H40" s="3" t="s">
        <v>21</v>
      </c>
      <c r="I40" s="3"/>
      <c r="J40" s="9">
        <v>3</v>
      </c>
      <c r="K40" s="9"/>
      <c r="L40" s="9">
        <f t="shared" si="3"/>
        <v>0</v>
      </c>
      <c r="M40" s="9">
        <f t="shared" si="4"/>
        <v>0</v>
      </c>
      <c r="N40" s="9"/>
      <c r="O40" s="9">
        <f t="shared" si="5"/>
        <v>0</v>
      </c>
    </row>
    <row r="41" spans="1:15" s="7" customFormat="1" x14ac:dyDescent="0.25">
      <c r="A41" s="3">
        <v>105</v>
      </c>
      <c r="B41" s="3"/>
      <c r="C41" s="3" t="s">
        <v>19</v>
      </c>
      <c r="D41" s="3" t="s">
        <v>95</v>
      </c>
      <c r="E41" s="3"/>
      <c r="F41" s="3"/>
      <c r="G41" s="3"/>
      <c r="H41" s="3" t="s">
        <v>21</v>
      </c>
      <c r="I41" s="3"/>
      <c r="J41" s="9">
        <v>150</v>
      </c>
      <c r="K41" s="9"/>
      <c r="L41" s="9">
        <f t="shared" si="3"/>
        <v>0</v>
      </c>
      <c r="M41" s="9">
        <f t="shared" si="4"/>
        <v>0</v>
      </c>
      <c r="N41" s="9"/>
      <c r="O41" s="9">
        <f t="shared" si="5"/>
        <v>0</v>
      </c>
    </row>
    <row r="42" spans="1:15" s="7" customFormat="1" ht="45" x14ac:dyDescent="0.25">
      <c r="A42" s="3">
        <v>106</v>
      </c>
      <c r="B42" s="3"/>
      <c r="C42" s="3" t="s">
        <v>19</v>
      </c>
      <c r="D42" s="3" t="s">
        <v>96</v>
      </c>
      <c r="E42" s="3"/>
      <c r="F42" s="3"/>
      <c r="G42" s="3"/>
      <c r="H42" s="3" t="s">
        <v>21</v>
      </c>
      <c r="I42" s="3"/>
      <c r="J42" s="9">
        <v>300</v>
      </c>
      <c r="K42" s="9"/>
      <c r="L42" s="9">
        <f t="shared" si="3"/>
        <v>0</v>
      </c>
      <c r="M42" s="9">
        <f t="shared" si="4"/>
        <v>0</v>
      </c>
      <c r="N42" s="9"/>
      <c r="O42" s="9">
        <f t="shared" si="5"/>
        <v>0</v>
      </c>
    </row>
    <row r="43" spans="1:15" s="7" customFormat="1" x14ac:dyDescent="0.25">
      <c r="A43" s="3">
        <v>107</v>
      </c>
      <c r="B43" s="3"/>
      <c r="C43" s="3" t="s">
        <v>19</v>
      </c>
      <c r="D43" s="3" t="s">
        <v>97</v>
      </c>
      <c r="E43" s="3"/>
      <c r="F43" s="3"/>
      <c r="G43" s="3"/>
      <c r="H43" s="3" t="s">
        <v>70</v>
      </c>
      <c r="I43" s="3"/>
      <c r="J43" s="9">
        <v>60</v>
      </c>
      <c r="K43" s="9"/>
      <c r="L43" s="9">
        <f t="shared" si="3"/>
        <v>0</v>
      </c>
      <c r="M43" s="9">
        <f t="shared" si="4"/>
        <v>0</v>
      </c>
      <c r="N43" s="9"/>
      <c r="O43" s="9">
        <f t="shared" si="5"/>
        <v>0</v>
      </c>
    </row>
    <row r="44" spans="1:15" s="7" customFormat="1" ht="30" x14ac:dyDescent="0.25">
      <c r="A44" s="3">
        <v>108</v>
      </c>
      <c r="B44" s="3"/>
      <c r="C44" s="3" t="s">
        <v>19</v>
      </c>
      <c r="D44" s="3" t="s">
        <v>98</v>
      </c>
      <c r="E44" s="3"/>
      <c r="F44" s="3"/>
      <c r="G44" s="3"/>
      <c r="H44" s="3" t="s">
        <v>21</v>
      </c>
      <c r="I44" s="3"/>
      <c r="J44" s="9">
        <v>50</v>
      </c>
      <c r="K44" s="9"/>
      <c r="L44" s="9">
        <f t="shared" si="3"/>
        <v>0</v>
      </c>
      <c r="M44" s="9">
        <f t="shared" si="4"/>
        <v>0</v>
      </c>
      <c r="N44" s="9"/>
      <c r="O44" s="9">
        <f t="shared" si="5"/>
        <v>0</v>
      </c>
    </row>
    <row r="45" spans="1:15" s="7" customFormat="1" x14ac:dyDescent="0.25">
      <c r="A45" s="3">
        <v>109</v>
      </c>
      <c r="B45" s="3"/>
      <c r="C45" s="3" t="s">
        <v>19</v>
      </c>
      <c r="D45" s="3" t="s">
        <v>99</v>
      </c>
      <c r="E45" s="3"/>
      <c r="F45" s="3"/>
      <c r="G45" s="3"/>
      <c r="H45" s="3" t="s">
        <v>70</v>
      </c>
      <c r="I45" s="3"/>
      <c r="J45" s="9">
        <v>120</v>
      </c>
      <c r="K45" s="9"/>
      <c r="L45" s="9">
        <f t="shared" si="3"/>
        <v>0</v>
      </c>
      <c r="M45" s="9">
        <f t="shared" si="4"/>
        <v>0</v>
      </c>
      <c r="N45" s="9"/>
      <c r="O45" s="9">
        <f t="shared" si="5"/>
        <v>0</v>
      </c>
    </row>
    <row r="46" spans="1:15" s="7" customFormat="1" x14ac:dyDescent="0.25">
      <c r="A46" s="3">
        <v>110</v>
      </c>
      <c r="B46" s="3"/>
      <c r="C46" s="3" t="s">
        <v>19</v>
      </c>
      <c r="D46" s="3" t="s">
        <v>100</v>
      </c>
      <c r="E46" s="3"/>
      <c r="F46" s="3"/>
      <c r="G46" s="3"/>
      <c r="H46" s="3" t="s">
        <v>70</v>
      </c>
      <c r="I46" s="3"/>
      <c r="J46" s="9">
        <v>120</v>
      </c>
      <c r="K46" s="9"/>
      <c r="L46" s="9">
        <f t="shared" si="3"/>
        <v>0</v>
      </c>
      <c r="M46" s="9">
        <f t="shared" si="4"/>
        <v>0</v>
      </c>
      <c r="N46" s="9"/>
      <c r="O46" s="9">
        <f t="shared" si="5"/>
        <v>0</v>
      </c>
    </row>
    <row r="47" spans="1:15" s="7" customFormat="1" ht="30" x14ac:dyDescent="0.25">
      <c r="A47" s="3">
        <v>111</v>
      </c>
      <c r="B47" s="3"/>
      <c r="C47" s="3" t="s">
        <v>19</v>
      </c>
      <c r="D47" s="3" t="s">
        <v>101</v>
      </c>
      <c r="E47" s="3"/>
      <c r="F47" s="3"/>
      <c r="G47" s="3"/>
      <c r="H47" s="3" t="s">
        <v>21</v>
      </c>
      <c r="I47" s="3"/>
      <c r="J47" s="9">
        <v>300</v>
      </c>
      <c r="K47" s="9"/>
      <c r="L47" s="9">
        <f t="shared" si="3"/>
        <v>0</v>
      </c>
      <c r="M47" s="9">
        <f t="shared" si="4"/>
        <v>0</v>
      </c>
      <c r="N47" s="9"/>
      <c r="O47" s="9">
        <f t="shared" si="5"/>
        <v>0</v>
      </c>
    </row>
    <row r="48" spans="1:15" s="7" customFormat="1" x14ac:dyDescent="0.25">
      <c r="A48" s="3">
        <v>112</v>
      </c>
      <c r="B48" s="3"/>
      <c r="C48" s="3" t="s">
        <v>19</v>
      </c>
      <c r="D48" s="3" t="s">
        <v>102</v>
      </c>
      <c r="E48" s="3"/>
      <c r="F48" s="3"/>
      <c r="G48" s="3"/>
      <c r="H48" s="3" t="s">
        <v>70</v>
      </c>
      <c r="I48" s="3"/>
      <c r="J48" s="9">
        <v>300</v>
      </c>
      <c r="K48" s="9"/>
      <c r="L48" s="9">
        <f t="shared" si="3"/>
        <v>0</v>
      </c>
      <c r="M48" s="9">
        <f t="shared" si="4"/>
        <v>0</v>
      </c>
      <c r="N48" s="9"/>
      <c r="O48" s="9">
        <f t="shared" si="5"/>
        <v>0</v>
      </c>
    </row>
    <row r="49" spans="1:15" s="7" customFormat="1" ht="30" x14ac:dyDescent="0.25">
      <c r="A49" s="3">
        <v>113</v>
      </c>
      <c r="B49" s="3"/>
      <c r="C49" s="3" t="s">
        <v>19</v>
      </c>
      <c r="D49" s="3" t="s">
        <v>103</v>
      </c>
      <c r="E49" s="3"/>
      <c r="F49" s="3"/>
      <c r="G49" s="3"/>
      <c r="H49" s="3" t="s">
        <v>21</v>
      </c>
      <c r="I49" s="3"/>
      <c r="J49" s="9">
        <v>6</v>
      </c>
      <c r="K49" s="9"/>
      <c r="L49" s="9">
        <f t="shared" si="3"/>
        <v>0</v>
      </c>
      <c r="M49" s="9">
        <f t="shared" si="4"/>
        <v>0</v>
      </c>
      <c r="N49" s="9"/>
      <c r="O49" s="9">
        <f t="shared" si="5"/>
        <v>0</v>
      </c>
    </row>
    <row r="50" spans="1:15" s="7" customFormat="1" x14ac:dyDescent="0.25">
      <c r="A50" s="3">
        <v>114</v>
      </c>
      <c r="B50" s="3"/>
      <c r="C50" s="3" t="s">
        <v>19</v>
      </c>
      <c r="D50" s="3" t="s">
        <v>104</v>
      </c>
      <c r="E50" s="3"/>
      <c r="F50" s="3"/>
      <c r="G50" s="3"/>
      <c r="H50" s="3" t="s">
        <v>21</v>
      </c>
      <c r="I50" s="3"/>
      <c r="J50" s="9">
        <v>0</v>
      </c>
      <c r="K50" s="9"/>
      <c r="L50" s="9">
        <f t="shared" si="3"/>
        <v>0</v>
      </c>
      <c r="M50" s="9">
        <f t="shared" si="4"/>
        <v>0</v>
      </c>
      <c r="N50" s="9"/>
      <c r="O50" s="9">
        <f t="shared" si="5"/>
        <v>0</v>
      </c>
    </row>
    <row r="51" spans="1:15" s="7" customFormat="1" x14ac:dyDescent="0.25">
      <c r="A51" s="3">
        <v>115</v>
      </c>
      <c r="B51" s="3"/>
      <c r="C51" s="3" t="s">
        <v>19</v>
      </c>
      <c r="D51" s="3" t="s">
        <v>105</v>
      </c>
      <c r="E51" s="3"/>
      <c r="F51" s="3"/>
      <c r="G51" s="3"/>
      <c r="H51" s="3" t="s">
        <v>21</v>
      </c>
      <c r="I51" s="3"/>
      <c r="J51" s="9">
        <v>0</v>
      </c>
      <c r="K51" s="9"/>
      <c r="L51" s="9">
        <f t="shared" si="3"/>
        <v>0</v>
      </c>
      <c r="M51" s="9">
        <f t="shared" si="4"/>
        <v>0</v>
      </c>
      <c r="N51" s="9"/>
      <c r="O51" s="9">
        <f t="shared" si="5"/>
        <v>0</v>
      </c>
    </row>
    <row r="52" spans="1:15" s="7" customFormat="1" x14ac:dyDescent="0.25">
      <c r="A52" s="3">
        <v>116</v>
      </c>
      <c r="B52" s="3"/>
      <c r="C52" s="3" t="s">
        <v>19</v>
      </c>
      <c r="D52" s="3" t="s">
        <v>104</v>
      </c>
      <c r="E52" s="3"/>
      <c r="F52" s="3"/>
      <c r="G52" s="3"/>
      <c r="H52" s="3" t="s">
        <v>21</v>
      </c>
      <c r="I52" s="3"/>
      <c r="J52" s="9">
        <v>0</v>
      </c>
      <c r="K52" s="9"/>
      <c r="L52" s="9">
        <f t="shared" si="3"/>
        <v>0</v>
      </c>
      <c r="M52" s="9">
        <f t="shared" si="4"/>
        <v>0</v>
      </c>
      <c r="N52" s="9"/>
      <c r="O52" s="9">
        <f t="shared" si="5"/>
        <v>0</v>
      </c>
    </row>
    <row r="53" spans="1:15" s="7" customFormat="1" x14ac:dyDescent="0.25">
      <c r="A53" s="3">
        <v>117</v>
      </c>
      <c r="B53" s="3"/>
      <c r="C53" s="3" t="s">
        <v>19</v>
      </c>
      <c r="D53" s="3" t="s">
        <v>104</v>
      </c>
      <c r="E53" s="3"/>
      <c r="F53" s="3"/>
      <c r="G53" s="3"/>
      <c r="H53" s="3" t="s">
        <v>21</v>
      </c>
      <c r="I53" s="3"/>
      <c r="J53" s="9">
        <v>0</v>
      </c>
      <c r="K53" s="9"/>
      <c r="L53" s="9">
        <f t="shared" si="3"/>
        <v>0</v>
      </c>
      <c r="M53" s="9">
        <f t="shared" si="4"/>
        <v>0</v>
      </c>
      <c r="N53" s="9"/>
      <c r="O53" s="9">
        <f t="shared" si="5"/>
        <v>0</v>
      </c>
    </row>
    <row r="54" spans="1:15" s="7" customFormat="1" x14ac:dyDescent="0.25">
      <c r="A54" s="3">
        <v>118</v>
      </c>
      <c r="B54" s="3"/>
      <c r="C54" s="3" t="s">
        <v>19</v>
      </c>
      <c r="D54" s="3" t="s">
        <v>104</v>
      </c>
      <c r="E54" s="3"/>
      <c r="F54" s="3"/>
      <c r="G54" s="3"/>
      <c r="H54" s="3" t="s">
        <v>21</v>
      </c>
      <c r="I54" s="3"/>
      <c r="J54" s="9">
        <v>0</v>
      </c>
      <c r="K54" s="9"/>
      <c r="L54" s="9">
        <f t="shared" si="3"/>
        <v>0</v>
      </c>
      <c r="M54" s="9">
        <f t="shared" si="4"/>
        <v>0</v>
      </c>
      <c r="N54" s="9"/>
      <c r="O54" s="9">
        <f t="shared" si="5"/>
        <v>0</v>
      </c>
    </row>
    <row r="55" spans="1:15" s="7" customFormat="1" ht="60" x14ac:dyDescent="0.25">
      <c r="A55" s="3">
        <v>119</v>
      </c>
      <c r="B55" s="3"/>
      <c r="C55" s="3" t="s">
        <v>19</v>
      </c>
      <c r="D55" s="3" t="s">
        <v>106</v>
      </c>
      <c r="E55" s="3"/>
      <c r="F55" s="3"/>
      <c r="G55" s="3"/>
      <c r="H55" s="3" t="s">
        <v>21</v>
      </c>
      <c r="I55" s="3"/>
      <c r="J55" s="9">
        <v>300</v>
      </c>
      <c r="K55" s="9"/>
      <c r="L55" s="9">
        <f t="shared" si="3"/>
        <v>0</v>
      </c>
      <c r="M55" s="9">
        <f t="shared" si="4"/>
        <v>0</v>
      </c>
      <c r="N55" s="9"/>
      <c r="O55" s="9">
        <f t="shared" si="5"/>
        <v>0</v>
      </c>
    </row>
    <row r="56" spans="1:15" s="7" customFormat="1" ht="60" x14ac:dyDescent="0.25">
      <c r="A56" s="3">
        <v>120</v>
      </c>
      <c r="B56" s="3"/>
      <c r="C56" s="3" t="s">
        <v>19</v>
      </c>
      <c r="D56" s="3" t="s">
        <v>107</v>
      </c>
      <c r="E56" s="3"/>
      <c r="F56" s="3"/>
      <c r="G56" s="3"/>
      <c r="H56" s="3" t="s">
        <v>21</v>
      </c>
      <c r="I56" s="3"/>
      <c r="J56" s="9">
        <v>4000</v>
      </c>
      <c r="K56" s="9"/>
      <c r="L56" s="9">
        <f t="shared" si="3"/>
        <v>0</v>
      </c>
      <c r="M56" s="9">
        <f t="shared" si="4"/>
        <v>0</v>
      </c>
      <c r="N56" s="9"/>
      <c r="O56" s="9">
        <f t="shared" si="5"/>
        <v>0</v>
      </c>
    </row>
    <row r="57" spans="1:15" s="7" customFormat="1" ht="30" x14ac:dyDescent="0.25">
      <c r="A57" s="3">
        <v>121</v>
      </c>
      <c r="B57" s="3"/>
      <c r="C57" s="3" t="s">
        <v>19</v>
      </c>
      <c r="D57" s="3" t="s">
        <v>108</v>
      </c>
      <c r="E57" s="3"/>
      <c r="F57" s="3"/>
      <c r="G57" s="3"/>
      <c r="H57" s="3" t="s">
        <v>21</v>
      </c>
      <c r="I57" s="3"/>
      <c r="J57" s="9">
        <v>300</v>
      </c>
      <c r="K57" s="9"/>
      <c r="L57" s="9">
        <f t="shared" si="3"/>
        <v>0</v>
      </c>
      <c r="M57" s="9">
        <f t="shared" si="4"/>
        <v>0</v>
      </c>
      <c r="N57" s="9"/>
      <c r="O57" s="9">
        <f t="shared" si="5"/>
        <v>0</v>
      </c>
    </row>
    <row r="58" spans="1:15" s="7" customFormat="1" ht="30" x14ac:dyDescent="0.25">
      <c r="A58" s="3">
        <v>122</v>
      </c>
      <c r="B58" s="3"/>
      <c r="C58" s="3" t="s">
        <v>19</v>
      </c>
      <c r="D58" s="3" t="s">
        <v>109</v>
      </c>
      <c r="E58" s="3"/>
      <c r="F58" s="3"/>
      <c r="G58" s="3"/>
      <c r="H58" s="3" t="s">
        <v>21</v>
      </c>
      <c r="I58" s="3"/>
      <c r="J58" s="9">
        <v>400</v>
      </c>
      <c r="K58" s="9"/>
      <c r="L58" s="9">
        <f t="shared" si="3"/>
        <v>0</v>
      </c>
      <c r="M58" s="9">
        <f t="shared" si="4"/>
        <v>0</v>
      </c>
      <c r="N58" s="9"/>
      <c r="O58" s="9">
        <f t="shared" si="5"/>
        <v>0</v>
      </c>
    </row>
    <row r="59" spans="1:15" s="7" customFormat="1" x14ac:dyDescent="0.25">
      <c r="A59" s="3">
        <v>123</v>
      </c>
      <c r="B59" s="3"/>
      <c r="C59" s="3" t="s">
        <v>19</v>
      </c>
      <c r="D59" s="3" t="s">
        <v>110</v>
      </c>
      <c r="E59" s="3"/>
      <c r="F59" s="3"/>
      <c r="G59" s="3"/>
      <c r="H59" s="3" t="s">
        <v>21</v>
      </c>
      <c r="I59" s="3"/>
      <c r="J59" s="9">
        <v>100</v>
      </c>
      <c r="K59" s="9"/>
      <c r="L59" s="9">
        <f t="shared" si="3"/>
        <v>0</v>
      </c>
      <c r="M59" s="9">
        <f t="shared" si="4"/>
        <v>0</v>
      </c>
      <c r="N59" s="9"/>
      <c r="O59" s="9">
        <f t="shared" si="5"/>
        <v>0</v>
      </c>
    </row>
    <row r="60" spans="1:15" s="7" customFormat="1" x14ac:dyDescent="0.25">
      <c r="A60" s="3">
        <v>124</v>
      </c>
      <c r="B60" s="3"/>
      <c r="C60" s="3" t="s">
        <v>19</v>
      </c>
      <c r="D60" s="3" t="s">
        <v>29</v>
      </c>
      <c r="E60" s="3"/>
      <c r="F60" s="3"/>
      <c r="G60" s="3"/>
      <c r="H60" s="3" t="s">
        <v>21</v>
      </c>
      <c r="I60" s="3"/>
      <c r="J60" s="9">
        <v>1</v>
      </c>
      <c r="K60" s="9"/>
      <c r="L60" s="9">
        <f t="shared" si="3"/>
        <v>0</v>
      </c>
      <c r="M60" s="9">
        <f t="shared" si="4"/>
        <v>0</v>
      </c>
      <c r="N60" s="9"/>
      <c r="O60" s="9">
        <f t="shared" si="5"/>
        <v>0</v>
      </c>
    </row>
    <row r="61" spans="1:15" s="7" customFormat="1" x14ac:dyDescent="0.25">
      <c r="A61" s="3">
        <v>125</v>
      </c>
      <c r="B61" s="3"/>
      <c r="C61" s="3" t="s">
        <v>19</v>
      </c>
      <c r="D61" s="3" t="s">
        <v>111</v>
      </c>
      <c r="E61" s="3"/>
      <c r="F61" s="3"/>
      <c r="G61" s="3"/>
      <c r="H61" s="3" t="s">
        <v>21</v>
      </c>
      <c r="I61" s="3"/>
      <c r="J61" s="9">
        <v>900</v>
      </c>
      <c r="K61" s="9"/>
      <c r="L61" s="9">
        <f t="shared" si="3"/>
        <v>0</v>
      </c>
      <c r="M61" s="9">
        <f t="shared" si="4"/>
        <v>0</v>
      </c>
      <c r="N61" s="9"/>
      <c r="O61" s="9">
        <f t="shared" si="5"/>
        <v>0</v>
      </c>
    </row>
    <row r="62" spans="1:15" s="7" customFormat="1" x14ac:dyDescent="0.25">
      <c r="A62" s="3">
        <v>126</v>
      </c>
      <c r="B62" s="3"/>
      <c r="C62" s="3" t="s">
        <v>19</v>
      </c>
      <c r="D62" s="3" t="s">
        <v>112</v>
      </c>
      <c r="E62" s="3"/>
      <c r="F62" s="3"/>
      <c r="G62" s="3"/>
      <c r="H62" s="3" t="s">
        <v>21</v>
      </c>
      <c r="I62" s="3"/>
      <c r="J62" s="9">
        <v>1000</v>
      </c>
      <c r="K62" s="9"/>
      <c r="L62" s="9">
        <f t="shared" si="3"/>
        <v>0</v>
      </c>
      <c r="M62" s="9">
        <f t="shared" si="4"/>
        <v>0</v>
      </c>
      <c r="N62" s="9"/>
      <c r="O62" s="9">
        <f t="shared" si="5"/>
        <v>0</v>
      </c>
    </row>
    <row r="63" spans="1:15" s="7" customFormat="1" x14ac:dyDescent="0.25">
      <c r="A63" s="3">
        <v>127</v>
      </c>
      <c r="B63" s="3"/>
      <c r="C63" s="3" t="s">
        <v>19</v>
      </c>
      <c r="D63" s="3" t="s">
        <v>113</v>
      </c>
      <c r="E63" s="3"/>
      <c r="F63" s="3"/>
      <c r="G63" s="3"/>
      <c r="H63" s="3" t="s">
        <v>21</v>
      </c>
      <c r="I63" s="3"/>
      <c r="J63" s="9">
        <v>800</v>
      </c>
      <c r="K63" s="9"/>
      <c r="L63" s="9">
        <f t="shared" si="3"/>
        <v>0</v>
      </c>
      <c r="M63" s="9">
        <f t="shared" si="4"/>
        <v>0</v>
      </c>
      <c r="N63" s="9"/>
      <c r="O63" s="9">
        <f t="shared" si="5"/>
        <v>0</v>
      </c>
    </row>
    <row r="64" spans="1:15" s="7" customFormat="1" ht="45" x14ac:dyDescent="0.25">
      <c r="A64" s="3">
        <v>128</v>
      </c>
      <c r="B64" s="3"/>
      <c r="C64" s="3" t="s">
        <v>19</v>
      </c>
      <c r="D64" s="3" t="s">
        <v>114</v>
      </c>
      <c r="E64" s="3"/>
      <c r="F64" s="3"/>
      <c r="G64" s="3"/>
      <c r="H64" s="3" t="s">
        <v>21</v>
      </c>
      <c r="I64" s="3"/>
      <c r="J64" s="9">
        <v>2000</v>
      </c>
      <c r="K64" s="9"/>
      <c r="L64" s="9">
        <f t="shared" si="3"/>
        <v>0</v>
      </c>
      <c r="M64" s="9">
        <f t="shared" si="4"/>
        <v>0</v>
      </c>
      <c r="N64" s="9"/>
      <c r="O64" s="9">
        <f t="shared" si="5"/>
        <v>0</v>
      </c>
    </row>
    <row r="65" spans="1:16" s="7" customFormat="1" ht="30" x14ac:dyDescent="0.25">
      <c r="A65" s="3">
        <v>129</v>
      </c>
      <c r="B65" s="3"/>
      <c r="C65" s="3" t="s">
        <v>19</v>
      </c>
      <c r="D65" s="3" t="s">
        <v>115</v>
      </c>
      <c r="E65" s="3"/>
      <c r="F65" s="3"/>
      <c r="G65" s="3"/>
      <c r="H65" s="3" t="s">
        <v>21</v>
      </c>
      <c r="I65" s="3"/>
      <c r="J65" s="9">
        <v>1500</v>
      </c>
      <c r="K65" s="9"/>
      <c r="L65" s="9">
        <f t="shared" si="3"/>
        <v>0</v>
      </c>
      <c r="M65" s="9">
        <f t="shared" si="4"/>
        <v>0</v>
      </c>
      <c r="N65" s="9"/>
      <c r="O65" s="9">
        <f t="shared" si="5"/>
        <v>0</v>
      </c>
    </row>
    <row r="66" spans="1:16" s="7" customFormat="1" x14ac:dyDescent="0.25">
      <c r="A66" s="3">
        <v>130</v>
      </c>
      <c r="B66" s="3"/>
      <c r="C66" s="3" t="s">
        <v>19</v>
      </c>
      <c r="D66" s="3" t="s">
        <v>116</v>
      </c>
      <c r="E66" s="3"/>
      <c r="F66" s="3"/>
      <c r="G66" s="3"/>
      <c r="H66" s="3" t="s">
        <v>21</v>
      </c>
      <c r="I66" s="3"/>
      <c r="J66" s="9">
        <v>3</v>
      </c>
      <c r="K66" s="9"/>
      <c r="L66" s="9">
        <f t="shared" si="3"/>
        <v>0</v>
      </c>
      <c r="M66" s="9">
        <f t="shared" si="4"/>
        <v>0</v>
      </c>
      <c r="N66" s="9"/>
      <c r="O66" s="9">
        <f t="shared" si="5"/>
        <v>0</v>
      </c>
    </row>
    <row r="67" spans="1:16" s="7" customFormat="1" ht="75" x14ac:dyDescent="0.25">
      <c r="A67" s="3">
        <v>131</v>
      </c>
      <c r="B67" s="3"/>
      <c r="C67" s="3" t="s">
        <v>19</v>
      </c>
      <c r="D67" s="3" t="s">
        <v>117</v>
      </c>
      <c r="E67" s="3"/>
      <c r="F67" s="3"/>
      <c r="G67" s="3"/>
      <c r="H67" s="3" t="s">
        <v>21</v>
      </c>
      <c r="I67" s="3"/>
      <c r="J67" s="9">
        <v>400</v>
      </c>
      <c r="K67" s="9"/>
      <c r="L67" s="9">
        <f t="shared" si="3"/>
        <v>0</v>
      </c>
      <c r="M67" s="9">
        <f t="shared" si="4"/>
        <v>0</v>
      </c>
      <c r="N67" s="9"/>
      <c r="O67" s="9">
        <f t="shared" si="5"/>
        <v>0</v>
      </c>
    </row>
    <row r="68" spans="1:16" x14ac:dyDescent="0.25">
      <c r="I68" t="s">
        <v>30</v>
      </c>
      <c r="J68" s="2"/>
      <c r="K68" s="2"/>
      <c r="L68" s="2"/>
      <c r="M68" s="2">
        <f>SUM(M4:M67)</f>
        <v>0</v>
      </c>
      <c r="N68" s="2"/>
      <c r="O68" s="2">
        <f>SUM(O4:O67)</f>
        <v>0</v>
      </c>
      <c r="P68"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5"/>
  <sheetViews>
    <sheetView topLeftCell="A19" workbookViewId="0">
      <selection activeCell="H37" sqref="H37"/>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118</v>
      </c>
    </row>
    <row r="2" spans="1:15"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5" s="7" customFormat="1" ht="30" x14ac:dyDescent="0.25">
      <c r="A4" s="3">
        <v>132</v>
      </c>
      <c r="B4" s="3"/>
      <c r="C4" s="3" t="s">
        <v>19</v>
      </c>
      <c r="D4" s="3" t="s">
        <v>119</v>
      </c>
      <c r="E4" s="3"/>
      <c r="F4" s="3"/>
      <c r="G4" s="3"/>
      <c r="H4" s="3" t="s">
        <v>21</v>
      </c>
      <c r="I4" s="3"/>
      <c r="J4" s="9">
        <v>600</v>
      </c>
      <c r="K4" s="9"/>
      <c r="L4" s="9">
        <f t="shared" ref="L4:L34" si="0">K4*((100+N4)/100)</f>
        <v>0</v>
      </c>
      <c r="M4" s="9">
        <f t="shared" ref="M4:M34" si="1">J4*K4</f>
        <v>0</v>
      </c>
      <c r="N4" s="9"/>
      <c r="O4" s="9">
        <f t="shared" ref="O4:O34" si="2">J4*L4</f>
        <v>0</v>
      </c>
    </row>
    <row r="5" spans="1:15" s="7" customFormat="1" x14ac:dyDescent="0.25">
      <c r="A5" s="3">
        <v>133</v>
      </c>
      <c r="B5" s="3"/>
      <c r="C5" s="3" t="s">
        <v>19</v>
      </c>
      <c r="D5" s="3" t="s">
        <v>120</v>
      </c>
      <c r="E5" s="3"/>
      <c r="F5" s="3"/>
      <c r="G5" s="3"/>
      <c r="H5" s="3" t="s">
        <v>21</v>
      </c>
      <c r="I5" s="3"/>
      <c r="J5" s="9">
        <v>60</v>
      </c>
      <c r="K5" s="9"/>
      <c r="L5" s="9">
        <f t="shared" si="0"/>
        <v>0</v>
      </c>
      <c r="M5" s="9">
        <f t="shared" si="1"/>
        <v>0</v>
      </c>
      <c r="N5" s="9"/>
      <c r="O5" s="9">
        <f t="shared" si="2"/>
        <v>0</v>
      </c>
    </row>
    <row r="6" spans="1:15" s="7" customFormat="1" ht="30" x14ac:dyDescent="0.25">
      <c r="A6" s="3">
        <v>134</v>
      </c>
      <c r="B6" s="3"/>
      <c r="C6" s="3" t="s">
        <v>19</v>
      </c>
      <c r="D6" s="3" t="s">
        <v>121</v>
      </c>
      <c r="E6" s="3"/>
      <c r="F6" s="3"/>
      <c r="G6" s="3"/>
      <c r="H6" s="3" t="s">
        <v>21</v>
      </c>
      <c r="I6" s="3"/>
      <c r="J6" s="9">
        <v>4000</v>
      </c>
      <c r="K6" s="9"/>
      <c r="L6" s="9">
        <f t="shared" si="0"/>
        <v>0</v>
      </c>
      <c r="M6" s="9">
        <f t="shared" si="1"/>
        <v>0</v>
      </c>
      <c r="N6" s="9"/>
      <c r="O6" s="9">
        <f t="shared" si="2"/>
        <v>0</v>
      </c>
    </row>
    <row r="7" spans="1:15" s="7" customFormat="1" ht="30" x14ac:dyDescent="0.25">
      <c r="A7" s="3">
        <v>135</v>
      </c>
      <c r="B7" s="3"/>
      <c r="C7" s="3" t="s">
        <v>19</v>
      </c>
      <c r="D7" s="3" t="s">
        <v>122</v>
      </c>
      <c r="E7" s="3"/>
      <c r="F7" s="3"/>
      <c r="G7" s="3"/>
      <c r="H7" s="3" t="s">
        <v>21</v>
      </c>
      <c r="I7" s="3"/>
      <c r="J7" s="9">
        <v>2500</v>
      </c>
      <c r="K7" s="9"/>
      <c r="L7" s="9">
        <f t="shared" si="0"/>
        <v>0</v>
      </c>
      <c r="M7" s="9">
        <f t="shared" si="1"/>
        <v>0</v>
      </c>
      <c r="N7" s="9"/>
      <c r="O7" s="9">
        <f t="shared" si="2"/>
        <v>0</v>
      </c>
    </row>
    <row r="8" spans="1:15" s="7" customFormat="1" x14ac:dyDescent="0.25">
      <c r="A8" s="3">
        <v>136</v>
      </c>
      <c r="B8" s="3"/>
      <c r="C8" s="3" t="s">
        <v>19</v>
      </c>
      <c r="D8" s="3" t="s">
        <v>123</v>
      </c>
      <c r="E8" s="3"/>
      <c r="F8" s="3"/>
      <c r="G8" s="3"/>
      <c r="H8" s="3" t="s">
        <v>21</v>
      </c>
      <c r="I8" s="3"/>
      <c r="J8" s="9">
        <v>300</v>
      </c>
      <c r="K8" s="9"/>
      <c r="L8" s="9">
        <f t="shared" si="0"/>
        <v>0</v>
      </c>
      <c r="M8" s="9">
        <f t="shared" si="1"/>
        <v>0</v>
      </c>
      <c r="N8" s="9"/>
      <c r="O8" s="9">
        <f t="shared" si="2"/>
        <v>0</v>
      </c>
    </row>
    <row r="9" spans="1:15" s="7" customFormat="1" x14ac:dyDescent="0.25">
      <c r="A9" s="3">
        <v>137</v>
      </c>
      <c r="B9" s="3"/>
      <c r="C9" s="3" t="s">
        <v>19</v>
      </c>
      <c r="D9" s="3" t="s">
        <v>124</v>
      </c>
      <c r="E9" s="3"/>
      <c r="F9" s="3"/>
      <c r="G9" s="3"/>
      <c r="H9" s="3" t="s">
        <v>21</v>
      </c>
      <c r="I9" s="3"/>
      <c r="J9" s="9">
        <v>300</v>
      </c>
      <c r="K9" s="9"/>
      <c r="L9" s="9">
        <f t="shared" si="0"/>
        <v>0</v>
      </c>
      <c r="M9" s="9">
        <f t="shared" si="1"/>
        <v>0</v>
      </c>
      <c r="N9" s="9"/>
      <c r="O9" s="9">
        <f t="shared" si="2"/>
        <v>0</v>
      </c>
    </row>
    <row r="10" spans="1:15" s="7" customFormat="1" x14ac:dyDescent="0.25">
      <c r="A10" s="3">
        <v>138</v>
      </c>
      <c r="B10" s="3"/>
      <c r="C10" s="3" t="s">
        <v>19</v>
      </c>
      <c r="D10" s="3" t="s">
        <v>125</v>
      </c>
      <c r="E10" s="3"/>
      <c r="F10" s="3"/>
      <c r="G10" s="3"/>
      <c r="H10" s="3" t="s">
        <v>21</v>
      </c>
      <c r="I10" s="3"/>
      <c r="J10" s="9">
        <v>12000</v>
      </c>
      <c r="K10" s="9"/>
      <c r="L10" s="9">
        <f t="shared" si="0"/>
        <v>0</v>
      </c>
      <c r="M10" s="9">
        <f t="shared" si="1"/>
        <v>0</v>
      </c>
      <c r="N10" s="9"/>
      <c r="O10" s="9">
        <f t="shared" si="2"/>
        <v>0</v>
      </c>
    </row>
    <row r="11" spans="1:15" s="7" customFormat="1" ht="30" x14ac:dyDescent="0.25">
      <c r="A11" s="3">
        <v>139</v>
      </c>
      <c r="B11" s="3"/>
      <c r="C11" s="3" t="s">
        <v>19</v>
      </c>
      <c r="D11" s="3" t="s">
        <v>126</v>
      </c>
      <c r="E11" s="3"/>
      <c r="F11" s="3"/>
      <c r="G11" s="3"/>
      <c r="H11" s="3" t="s">
        <v>21</v>
      </c>
      <c r="I11" s="3"/>
      <c r="J11" s="9">
        <v>9000</v>
      </c>
      <c r="K11" s="9"/>
      <c r="L11" s="9">
        <f t="shared" si="0"/>
        <v>0</v>
      </c>
      <c r="M11" s="9">
        <f t="shared" si="1"/>
        <v>0</v>
      </c>
      <c r="N11" s="9"/>
      <c r="O11" s="9">
        <f t="shared" si="2"/>
        <v>0</v>
      </c>
    </row>
    <row r="12" spans="1:15" s="7" customFormat="1" x14ac:dyDescent="0.25">
      <c r="A12" s="3">
        <v>140</v>
      </c>
      <c r="B12" s="3"/>
      <c r="C12" s="3" t="s">
        <v>19</v>
      </c>
      <c r="D12" s="3" t="s">
        <v>127</v>
      </c>
      <c r="E12" s="3"/>
      <c r="F12" s="3"/>
      <c r="G12" s="3"/>
      <c r="H12" s="3" t="s">
        <v>21</v>
      </c>
      <c r="I12" s="3"/>
      <c r="J12" s="9">
        <v>3000</v>
      </c>
      <c r="K12" s="9"/>
      <c r="L12" s="9">
        <f t="shared" si="0"/>
        <v>0</v>
      </c>
      <c r="M12" s="9">
        <f t="shared" si="1"/>
        <v>0</v>
      </c>
      <c r="N12" s="9"/>
      <c r="O12" s="9">
        <f t="shared" si="2"/>
        <v>0</v>
      </c>
    </row>
    <row r="13" spans="1:15" s="7" customFormat="1" ht="30" x14ac:dyDescent="0.25">
      <c r="A13" s="3">
        <v>141</v>
      </c>
      <c r="B13" s="3"/>
      <c r="C13" s="3" t="s">
        <v>19</v>
      </c>
      <c r="D13" s="3" t="s">
        <v>128</v>
      </c>
      <c r="E13" s="3"/>
      <c r="F13" s="3"/>
      <c r="G13" s="3"/>
      <c r="H13" s="3" t="s">
        <v>21</v>
      </c>
      <c r="I13" s="3"/>
      <c r="J13" s="9">
        <v>3400</v>
      </c>
      <c r="K13" s="9"/>
      <c r="L13" s="9">
        <f t="shared" si="0"/>
        <v>0</v>
      </c>
      <c r="M13" s="9">
        <f t="shared" si="1"/>
        <v>0</v>
      </c>
      <c r="N13" s="9"/>
      <c r="O13" s="9">
        <f t="shared" si="2"/>
        <v>0</v>
      </c>
    </row>
    <row r="14" spans="1:15" s="7" customFormat="1" x14ac:dyDescent="0.25">
      <c r="A14" s="3">
        <v>142</v>
      </c>
      <c r="B14" s="3"/>
      <c r="C14" s="3" t="s">
        <v>19</v>
      </c>
      <c r="D14" s="3" t="s">
        <v>129</v>
      </c>
      <c r="E14" s="3"/>
      <c r="F14" s="3"/>
      <c r="G14" s="3"/>
      <c r="H14" s="3" t="s">
        <v>21</v>
      </c>
      <c r="I14" s="3"/>
      <c r="J14" s="9">
        <v>350</v>
      </c>
      <c r="K14" s="9"/>
      <c r="L14" s="9">
        <f t="shared" si="0"/>
        <v>0</v>
      </c>
      <c r="M14" s="9">
        <f t="shared" si="1"/>
        <v>0</v>
      </c>
      <c r="N14" s="9"/>
      <c r="O14" s="9">
        <f t="shared" si="2"/>
        <v>0</v>
      </c>
    </row>
    <row r="15" spans="1:15" s="7" customFormat="1" x14ac:dyDescent="0.25">
      <c r="A15" s="3">
        <v>143</v>
      </c>
      <c r="B15" s="3"/>
      <c r="C15" s="3" t="s">
        <v>19</v>
      </c>
      <c r="D15" s="3" t="s">
        <v>130</v>
      </c>
      <c r="E15" s="3"/>
      <c r="F15" s="3"/>
      <c r="G15" s="3"/>
      <c r="H15" s="3" t="s">
        <v>21</v>
      </c>
      <c r="I15" s="3"/>
      <c r="J15" s="9">
        <v>13000</v>
      </c>
      <c r="K15" s="9"/>
      <c r="L15" s="9">
        <f t="shared" si="0"/>
        <v>0</v>
      </c>
      <c r="M15" s="9">
        <f t="shared" si="1"/>
        <v>0</v>
      </c>
      <c r="N15" s="9"/>
      <c r="O15" s="9">
        <f t="shared" si="2"/>
        <v>0</v>
      </c>
    </row>
    <row r="16" spans="1:15" s="7" customFormat="1" ht="30" x14ac:dyDescent="0.25">
      <c r="A16" s="3">
        <v>144</v>
      </c>
      <c r="B16" s="3"/>
      <c r="C16" s="3" t="s">
        <v>19</v>
      </c>
      <c r="D16" s="3" t="s">
        <v>131</v>
      </c>
      <c r="E16" s="3"/>
      <c r="F16" s="3"/>
      <c r="G16" s="3"/>
      <c r="H16" s="3" t="s">
        <v>21</v>
      </c>
      <c r="I16" s="3"/>
      <c r="J16" s="9">
        <v>1600</v>
      </c>
      <c r="K16" s="9"/>
      <c r="L16" s="9">
        <f t="shared" si="0"/>
        <v>0</v>
      </c>
      <c r="M16" s="9">
        <f t="shared" si="1"/>
        <v>0</v>
      </c>
      <c r="N16" s="9"/>
      <c r="O16" s="9">
        <f t="shared" si="2"/>
        <v>0</v>
      </c>
    </row>
    <row r="17" spans="1:15" s="7" customFormat="1" x14ac:dyDescent="0.25">
      <c r="A17" s="3">
        <v>145</v>
      </c>
      <c r="B17" s="3"/>
      <c r="C17" s="3" t="s">
        <v>19</v>
      </c>
      <c r="D17" s="3" t="s">
        <v>132</v>
      </c>
      <c r="E17" s="3"/>
      <c r="F17" s="3"/>
      <c r="G17" s="3"/>
      <c r="H17" s="3" t="s">
        <v>21</v>
      </c>
      <c r="I17" s="3"/>
      <c r="J17" s="9">
        <v>300</v>
      </c>
      <c r="K17" s="9"/>
      <c r="L17" s="9">
        <f t="shared" si="0"/>
        <v>0</v>
      </c>
      <c r="M17" s="9">
        <f t="shared" si="1"/>
        <v>0</v>
      </c>
      <c r="N17" s="9"/>
      <c r="O17" s="9">
        <f t="shared" si="2"/>
        <v>0</v>
      </c>
    </row>
    <row r="18" spans="1:15" s="7" customFormat="1" ht="30" x14ac:dyDescent="0.25">
      <c r="A18" s="3">
        <v>146</v>
      </c>
      <c r="B18" s="3"/>
      <c r="C18" s="3" t="s">
        <v>19</v>
      </c>
      <c r="D18" s="3" t="s">
        <v>133</v>
      </c>
      <c r="E18" s="3"/>
      <c r="F18" s="3"/>
      <c r="G18" s="3"/>
      <c r="H18" s="3" t="s">
        <v>21</v>
      </c>
      <c r="I18" s="3"/>
      <c r="J18" s="9">
        <v>300</v>
      </c>
      <c r="K18" s="9"/>
      <c r="L18" s="9">
        <f t="shared" si="0"/>
        <v>0</v>
      </c>
      <c r="M18" s="9">
        <f t="shared" si="1"/>
        <v>0</v>
      </c>
      <c r="N18" s="9"/>
      <c r="O18" s="9">
        <f t="shared" si="2"/>
        <v>0</v>
      </c>
    </row>
    <row r="19" spans="1:15" s="7" customFormat="1" ht="45" x14ac:dyDescent="0.25">
      <c r="A19" s="3">
        <v>147</v>
      </c>
      <c r="B19" s="3"/>
      <c r="C19" s="3" t="s">
        <v>19</v>
      </c>
      <c r="D19" s="3" t="s">
        <v>134</v>
      </c>
      <c r="E19" s="3"/>
      <c r="F19" s="3"/>
      <c r="G19" s="3"/>
      <c r="H19" s="3" t="s">
        <v>21</v>
      </c>
      <c r="I19" s="3"/>
      <c r="J19" s="9">
        <v>150</v>
      </c>
      <c r="K19" s="9"/>
      <c r="L19" s="9">
        <f t="shared" si="0"/>
        <v>0</v>
      </c>
      <c r="M19" s="9">
        <f t="shared" si="1"/>
        <v>0</v>
      </c>
      <c r="N19" s="9"/>
      <c r="O19" s="9">
        <f t="shared" si="2"/>
        <v>0</v>
      </c>
    </row>
    <row r="20" spans="1:15" s="7" customFormat="1" ht="45" x14ac:dyDescent="0.25">
      <c r="A20" s="3">
        <v>148</v>
      </c>
      <c r="B20" s="3"/>
      <c r="C20" s="3" t="s">
        <v>19</v>
      </c>
      <c r="D20" s="3" t="s">
        <v>135</v>
      </c>
      <c r="E20" s="3"/>
      <c r="F20" s="3"/>
      <c r="G20" s="3"/>
      <c r="H20" s="3" t="s">
        <v>21</v>
      </c>
      <c r="I20" s="3"/>
      <c r="J20" s="9">
        <v>1400</v>
      </c>
      <c r="K20" s="9"/>
      <c r="L20" s="9">
        <f t="shared" si="0"/>
        <v>0</v>
      </c>
      <c r="M20" s="9">
        <f t="shared" si="1"/>
        <v>0</v>
      </c>
      <c r="N20" s="9"/>
      <c r="O20" s="9">
        <f t="shared" si="2"/>
        <v>0</v>
      </c>
    </row>
    <row r="21" spans="1:15" s="7" customFormat="1" ht="60" x14ac:dyDescent="0.25">
      <c r="A21" s="3">
        <v>149</v>
      </c>
      <c r="B21" s="3"/>
      <c r="C21" s="3" t="s">
        <v>19</v>
      </c>
      <c r="D21" s="3" t="s">
        <v>136</v>
      </c>
      <c r="E21" s="3"/>
      <c r="F21" s="3"/>
      <c r="G21" s="3"/>
      <c r="H21" s="3" t="s">
        <v>21</v>
      </c>
      <c r="I21" s="3"/>
      <c r="J21" s="9">
        <v>1400</v>
      </c>
      <c r="K21" s="9"/>
      <c r="L21" s="9">
        <f t="shared" si="0"/>
        <v>0</v>
      </c>
      <c r="M21" s="9">
        <f t="shared" si="1"/>
        <v>0</v>
      </c>
      <c r="N21" s="9"/>
      <c r="O21" s="9">
        <f t="shared" si="2"/>
        <v>0</v>
      </c>
    </row>
    <row r="22" spans="1:15" s="7" customFormat="1" ht="30" x14ac:dyDescent="0.25">
      <c r="A22" s="3">
        <v>150</v>
      </c>
      <c r="B22" s="3"/>
      <c r="C22" s="3" t="s">
        <v>19</v>
      </c>
      <c r="D22" s="3" t="s">
        <v>137</v>
      </c>
      <c r="E22" s="3"/>
      <c r="F22" s="3"/>
      <c r="G22" s="3"/>
      <c r="H22" s="3" t="s">
        <v>21</v>
      </c>
      <c r="I22" s="3"/>
      <c r="J22" s="9">
        <v>1600</v>
      </c>
      <c r="K22" s="9"/>
      <c r="L22" s="9">
        <f t="shared" si="0"/>
        <v>0</v>
      </c>
      <c r="M22" s="9">
        <f t="shared" si="1"/>
        <v>0</v>
      </c>
      <c r="N22" s="9"/>
      <c r="O22" s="9">
        <f t="shared" si="2"/>
        <v>0</v>
      </c>
    </row>
    <row r="23" spans="1:15" s="7" customFormat="1" ht="30" x14ac:dyDescent="0.25">
      <c r="A23" s="3">
        <v>151</v>
      </c>
      <c r="B23" s="3"/>
      <c r="C23" s="3" t="s">
        <v>19</v>
      </c>
      <c r="D23" s="3" t="s">
        <v>138</v>
      </c>
      <c r="E23" s="3"/>
      <c r="F23" s="3"/>
      <c r="G23" s="3"/>
      <c r="H23" s="3" t="s">
        <v>21</v>
      </c>
      <c r="I23" s="3"/>
      <c r="J23" s="9">
        <v>300</v>
      </c>
      <c r="K23" s="9"/>
      <c r="L23" s="9">
        <f t="shared" si="0"/>
        <v>0</v>
      </c>
      <c r="M23" s="9">
        <f t="shared" si="1"/>
        <v>0</v>
      </c>
      <c r="N23" s="9"/>
      <c r="O23" s="9">
        <f t="shared" si="2"/>
        <v>0</v>
      </c>
    </row>
    <row r="24" spans="1:15" s="7" customFormat="1" ht="45" x14ac:dyDescent="0.25">
      <c r="A24" s="3">
        <v>152</v>
      </c>
      <c r="B24" s="3"/>
      <c r="C24" s="3" t="s">
        <v>19</v>
      </c>
      <c r="D24" s="3" t="s">
        <v>139</v>
      </c>
      <c r="E24" s="3"/>
      <c r="F24" s="3"/>
      <c r="G24" s="3"/>
      <c r="H24" s="3" t="s">
        <v>21</v>
      </c>
      <c r="I24" s="3"/>
      <c r="J24" s="9">
        <v>500</v>
      </c>
      <c r="K24" s="9"/>
      <c r="L24" s="9">
        <f t="shared" si="0"/>
        <v>0</v>
      </c>
      <c r="M24" s="9">
        <f t="shared" si="1"/>
        <v>0</v>
      </c>
      <c r="N24" s="9"/>
      <c r="O24" s="9">
        <f t="shared" si="2"/>
        <v>0</v>
      </c>
    </row>
    <row r="25" spans="1:15" s="7" customFormat="1" ht="75" x14ac:dyDescent="0.25">
      <c r="A25" s="3">
        <v>153</v>
      </c>
      <c r="B25" s="3"/>
      <c r="C25" s="3" t="s">
        <v>19</v>
      </c>
      <c r="D25" s="3" t="s">
        <v>140</v>
      </c>
      <c r="E25" s="3"/>
      <c r="F25" s="3"/>
      <c r="G25" s="3"/>
      <c r="H25" s="3" t="s">
        <v>21</v>
      </c>
      <c r="I25" s="3"/>
      <c r="J25" s="9">
        <v>800</v>
      </c>
      <c r="K25" s="9"/>
      <c r="L25" s="9">
        <f t="shared" si="0"/>
        <v>0</v>
      </c>
      <c r="M25" s="9">
        <f t="shared" si="1"/>
        <v>0</v>
      </c>
      <c r="N25" s="9"/>
      <c r="O25" s="9">
        <f t="shared" si="2"/>
        <v>0</v>
      </c>
    </row>
    <row r="26" spans="1:15" s="7" customFormat="1" ht="75" x14ac:dyDescent="0.25">
      <c r="A26" s="3">
        <v>154</v>
      </c>
      <c r="B26" s="3"/>
      <c r="C26" s="3" t="s">
        <v>19</v>
      </c>
      <c r="D26" s="3" t="s">
        <v>141</v>
      </c>
      <c r="E26" s="3"/>
      <c r="F26" s="3"/>
      <c r="G26" s="3"/>
      <c r="H26" s="3" t="s">
        <v>21</v>
      </c>
      <c r="I26" s="3"/>
      <c r="J26" s="9">
        <v>300</v>
      </c>
      <c r="K26" s="9"/>
      <c r="L26" s="9">
        <f t="shared" si="0"/>
        <v>0</v>
      </c>
      <c r="M26" s="9">
        <f t="shared" si="1"/>
        <v>0</v>
      </c>
      <c r="N26" s="9"/>
      <c r="O26" s="9">
        <f t="shared" si="2"/>
        <v>0</v>
      </c>
    </row>
    <row r="27" spans="1:15" s="7" customFormat="1" ht="90" x14ac:dyDescent="0.25">
      <c r="A27" s="3">
        <v>155</v>
      </c>
      <c r="B27" s="3"/>
      <c r="C27" s="3" t="s">
        <v>19</v>
      </c>
      <c r="D27" s="3" t="s">
        <v>142</v>
      </c>
      <c r="E27" s="3"/>
      <c r="F27" s="3"/>
      <c r="G27" s="3"/>
      <c r="H27" s="3" t="s">
        <v>21</v>
      </c>
      <c r="I27" s="3"/>
      <c r="J27" s="9">
        <v>300</v>
      </c>
      <c r="K27" s="9"/>
      <c r="L27" s="9">
        <f t="shared" si="0"/>
        <v>0</v>
      </c>
      <c r="M27" s="9">
        <f t="shared" si="1"/>
        <v>0</v>
      </c>
      <c r="N27" s="9"/>
      <c r="O27" s="9">
        <f t="shared" si="2"/>
        <v>0</v>
      </c>
    </row>
    <row r="28" spans="1:15" s="7" customFormat="1" ht="75" x14ac:dyDescent="0.25">
      <c r="A28" s="3">
        <v>156</v>
      </c>
      <c r="B28" s="3"/>
      <c r="C28" s="3" t="s">
        <v>19</v>
      </c>
      <c r="D28" s="3" t="s">
        <v>143</v>
      </c>
      <c r="E28" s="3"/>
      <c r="F28" s="3"/>
      <c r="G28" s="3"/>
      <c r="H28" s="3" t="s">
        <v>21</v>
      </c>
      <c r="I28" s="3"/>
      <c r="J28" s="9">
        <v>1000</v>
      </c>
      <c r="K28" s="9"/>
      <c r="L28" s="9">
        <f t="shared" si="0"/>
        <v>0</v>
      </c>
      <c r="M28" s="9">
        <f t="shared" si="1"/>
        <v>0</v>
      </c>
      <c r="N28" s="9"/>
      <c r="O28" s="9">
        <f t="shared" si="2"/>
        <v>0</v>
      </c>
    </row>
    <row r="29" spans="1:15" s="7" customFormat="1" x14ac:dyDescent="0.25">
      <c r="A29" s="3">
        <v>157</v>
      </c>
      <c r="B29" s="3"/>
      <c r="C29" s="3" t="s">
        <v>19</v>
      </c>
      <c r="D29" s="3" t="s">
        <v>104</v>
      </c>
      <c r="E29" s="3"/>
      <c r="F29" s="3"/>
      <c r="G29" s="3"/>
      <c r="H29" s="3" t="s">
        <v>21</v>
      </c>
      <c r="I29" s="3"/>
      <c r="J29" s="9">
        <v>0</v>
      </c>
      <c r="K29" s="9"/>
      <c r="L29" s="9">
        <f t="shared" si="0"/>
        <v>0</v>
      </c>
      <c r="M29" s="9">
        <f t="shared" si="1"/>
        <v>0</v>
      </c>
      <c r="N29" s="9"/>
      <c r="O29" s="9">
        <f t="shared" si="2"/>
        <v>0</v>
      </c>
    </row>
    <row r="30" spans="1:15" s="7" customFormat="1" x14ac:dyDescent="0.25">
      <c r="A30" s="3">
        <v>158</v>
      </c>
      <c r="B30" s="3"/>
      <c r="C30" s="3" t="s">
        <v>19</v>
      </c>
      <c r="D30" s="3" t="s">
        <v>104</v>
      </c>
      <c r="E30" s="3"/>
      <c r="F30" s="3"/>
      <c r="G30" s="3"/>
      <c r="H30" s="3" t="s">
        <v>21</v>
      </c>
      <c r="I30" s="3"/>
      <c r="J30" s="9">
        <v>0</v>
      </c>
      <c r="K30" s="9"/>
      <c r="L30" s="9">
        <f t="shared" si="0"/>
        <v>0</v>
      </c>
      <c r="M30" s="9">
        <f t="shared" si="1"/>
        <v>0</v>
      </c>
      <c r="N30" s="9"/>
      <c r="O30" s="9">
        <f t="shared" si="2"/>
        <v>0</v>
      </c>
    </row>
    <row r="31" spans="1:15" s="7" customFormat="1" x14ac:dyDescent="0.25">
      <c r="A31" s="3">
        <v>159</v>
      </c>
      <c r="B31" s="3"/>
      <c r="C31" s="3" t="s">
        <v>19</v>
      </c>
      <c r="D31" s="3" t="s">
        <v>104</v>
      </c>
      <c r="E31" s="3"/>
      <c r="F31" s="3"/>
      <c r="G31" s="3"/>
      <c r="H31" s="3" t="s">
        <v>21</v>
      </c>
      <c r="I31" s="3"/>
      <c r="J31" s="9">
        <v>0</v>
      </c>
      <c r="K31" s="9"/>
      <c r="L31" s="9">
        <f t="shared" si="0"/>
        <v>0</v>
      </c>
      <c r="M31" s="9">
        <f t="shared" si="1"/>
        <v>0</v>
      </c>
      <c r="N31" s="9"/>
      <c r="O31" s="9">
        <f t="shared" si="2"/>
        <v>0</v>
      </c>
    </row>
    <row r="32" spans="1:15" s="7" customFormat="1" x14ac:dyDescent="0.25">
      <c r="A32" s="3">
        <v>160</v>
      </c>
      <c r="B32" s="3"/>
      <c r="C32" s="3" t="s">
        <v>19</v>
      </c>
      <c r="D32" s="3" t="s">
        <v>104</v>
      </c>
      <c r="E32" s="3"/>
      <c r="F32" s="3"/>
      <c r="G32" s="3"/>
      <c r="H32" s="3" t="s">
        <v>21</v>
      </c>
      <c r="I32" s="3"/>
      <c r="J32" s="9">
        <v>0</v>
      </c>
      <c r="K32" s="9"/>
      <c r="L32" s="9">
        <f t="shared" si="0"/>
        <v>0</v>
      </c>
      <c r="M32" s="9">
        <f t="shared" si="1"/>
        <v>0</v>
      </c>
      <c r="N32" s="9"/>
      <c r="O32" s="9">
        <f t="shared" si="2"/>
        <v>0</v>
      </c>
    </row>
    <row r="33" spans="1:16" s="7" customFormat="1" x14ac:dyDescent="0.25">
      <c r="A33" s="3">
        <v>161</v>
      </c>
      <c r="B33" s="3"/>
      <c r="C33" s="3" t="s">
        <v>19</v>
      </c>
      <c r="D33" s="3" t="s">
        <v>104</v>
      </c>
      <c r="E33" s="3"/>
      <c r="F33" s="3"/>
      <c r="G33" s="3"/>
      <c r="H33" s="3" t="s">
        <v>21</v>
      </c>
      <c r="I33" s="3"/>
      <c r="J33" s="9">
        <v>0</v>
      </c>
      <c r="K33" s="9"/>
      <c r="L33" s="9">
        <f t="shared" si="0"/>
        <v>0</v>
      </c>
      <c r="M33" s="9">
        <f t="shared" si="1"/>
        <v>0</v>
      </c>
      <c r="N33" s="9"/>
      <c r="O33" s="9">
        <f t="shared" si="2"/>
        <v>0</v>
      </c>
    </row>
    <row r="34" spans="1:16" s="7" customFormat="1" ht="90" x14ac:dyDescent="0.25">
      <c r="A34" s="3">
        <v>162</v>
      </c>
      <c r="B34" s="3"/>
      <c r="C34" s="3" t="s">
        <v>19</v>
      </c>
      <c r="D34" s="3" t="s">
        <v>144</v>
      </c>
      <c r="E34" s="3"/>
      <c r="F34" s="3"/>
      <c r="G34" s="3"/>
      <c r="H34" s="3" t="s">
        <v>21</v>
      </c>
      <c r="I34" s="3"/>
      <c r="J34" s="9">
        <v>600</v>
      </c>
      <c r="K34" s="9"/>
      <c r="L34" s="9">
        <f t="shared" si="0"/>
        <v>0</v>
      </c>
      <c r="M34" s="9">
        <f t="shared" si="1"/>
        <v>0</v>
      </c>
      <c r="N34" s="9"/>
      <c r="O34" s="9">
        <f t="shared" si="2"/>
        <v>0</v>
      </c>
    </row>
    <row r="35" spans="1:16" x14ac:dyDescent="0.25">
      <c r="I35" t="s">
        <v>30</v>
      </c>
      <c r="J35" s="2"/>
      <c r="K35" s="2"/>
      <c r="L35" s="2"/>
      <c r="M35" s="2">
        <f>SUM(M4:M34)</f>
        <v>0</v>
      </c>
      <c r="N35" s="2"/>
      <c r="O35" s="2">
        <f>SUM(O4:O34)</f>
        <v>0</v>
      </c>
      <c r="P3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9"/>
  <sheetViews>
    <sheetView workbookViewId="0">
      <selection activeCell="F24" sqref="F2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145</v>
      </c>
    </row>
    <row r="2" spans="1:15"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5" s="7" customFormat="1" x14ac:dyDescent="0.25">
      <c r="A4" s="3">
        <v>163</v>
      </c>
      <c r="B4" s="3"/>
      <c r="C4" s="3" t="s">
        <v>19</v>
      </c>
      <c r="D4" s="3" t="s">
        <v>146</v>
      </c>
      <c r="E4" s="3"/>
      <c r="F4" s="3"/>
      <c r="G4" s="3"/>
      <c r="H4" s="3" t="s">
        <v>21</v>
      </c>
      <c r="I4" s="3"/>
      <c r="J4" s="9">
        <v>1000</v>
      </c>
      <c r="K4" s="9"/>
      <c r="L4" s="9">
        <f t="shared" ref="L4:L38" si="0">K4*((100+N4)/100)</f>
        <v>0</v>
      </c>
      <c r="M4" s="9">
        <f t="shared" ref="M4:M38" si="1">J4*K4</f>
        <v>0</v>
      </c>
      <c r="N4" s="9"/>
      <c r="O4" s="9">
        <f t="shared" ref="O4:O38" si="2">J4*L4</f>
        <v>0</v>
      </c>
    </row>
    <row r="5" spans="1:15" s="7" customFormat="1" x14ac:dyDescent="0.25">
      <c r="A5" s="3">
        <v>164</v>
      </c>
      <c r="B5" s="3"/>
      <c r="C5" s="3" t="s">
        <v>19</v>
      </c>
      <c r="D5" s="3" t="s">
        <v>147</v>
      </c>
      <c r="E5" s="3"/>
      <c r="F5" s="3"/>
      <c r="G5" s="3"/>
      <c r="H5" s="3" t="s">
        <v>21</v>
      </c>
      <c r="I5" s="3"/>
      <c r="J5" s="9">
        <v>1000</v>
      </c>
      <c r="K5" s="9"/>
      <c r="L5" s="9">
        <f t="shared" si="0"/>
        <v>0</v>
      </c>
      <c r="M5" s="9">
        <f t="shared" si="1"/>
        <v>0</v>
      </c>
      <c r="N5" s="9"/>
      <c r="O5" s="9">
        <f t="shared" si="2"/>
        <v>0</v>
      </c>
    </row>
    <row r="6" spans="1:15" s="7" customFormat="1" x14ac:dyDescent="0.25">
      <c r="A6" s="3">
        <v>165</v>
      </c>
      <c r="B6" s="3"/>
      <c r="C6" s="3" t="s">
        <v>19</v>
      </c>
      <c r="D6" s="3" t="s">
        <v>148</v>
      </c>
      <c r="E6" s="3"/>
      <c r="F6" s="3"/>
      <c r="G6" s="3"/>
      <c r="H6" s="3" t="s">
        <v>21</v>
      </c>
      <c r="I6" s="3"/>
      <c r="J6" s="9">
        <v>1000</v>
      </c>
      <c r="K6" s="9"/>
      <c r="L6" s="9">
        <f t="shared" si="0"/>
        <v>0</v>
      </c>
      <c r="M6" s="9">
        <f t="shared" si="1"/>
        <v>0</v>
      </c>
      <c r="N6" s="9"/>
      <c r="O6" s="9">
        <f t="shared" si="2"/>
        <v>0</v>
      </c>
    </row>
    <row r="7" spans="1:15" s="7" customFormat="1" x14ac:dyDescent="0.25">
      <c r="A7" s="3">
        <v>166</v>
      </c>
      <c r="B7" s="3"/>
      <c r="C7" s="3" t="s">
        <v>19</v>
      </c>
      <c r="D7" s="3" t="s">
        <v>149</v>
      </c>
      <c r="E7" s="3"/>
      <c r="F7" s="3"/>
      <c r="G7" s="3"/>
      <c r="H7" s="3" t="s">
        <v>21</v>
      </c>
      <c r="I7" s="3"/>
      <c r="J7" s="9">
        <v>800</v>
      </c>
      <c r="K7" s="9"/>
      <c r="L7" s="9">
        <f t="shared" si="0"/>
        <v>0</v>
      </c>
      <c r="M7" s="9">
        <f t="shared" si="1"/>
        <v>0</v>
      </c>
      <c r="N7" s="9"/>
      <c r="O7" s="9">
        <f t="shared" si="2"/>
        <v>0</v>
      </c>
    </row>
    <row r="8" spans="1:15" s="7" customFormat="1" x14ac:dyDescent="0.25">
      <c r="A8" s="3">
        <v>167</v>
      </c>
      <c r="B8" s="3"/>
      <c r="C8" s="3" t="s">
        <v>19</v>
      </c>
      <c r="D8" s="3" t="s">
        <v>150</v>
      </c>
      <c r="E8" s="3"/>
      <c r="F8" s="3"/>
      <c r="G8" s="3"/>
      <c r="H8" s="3" t="s">
        <v>21</v>
      </c>
      <c r="I8" s="3"/>
      <c r="J8" s="9">
        <v>400</v>
      </c>
      <c r="K8" s="9"/>
      <c r="L8" s="9">
        <f t="shared" si="0"/>
        <v>0</v>
      </c>
      <c r="M8" s="9">
        <f t="shared" si="1"/>
        <v>0</v>
      </c>
      <c r="N8" s="9"/>
      <c r="O8" s="9">
        <f t="shared" si="2"/>
        <v>0</v>
      </c>
    </row>
    <row r="9" spans="1:15" s="7" customFormat="1" x14ac:dyDescent="0.25">
      <c r="A9" s="3">
        <v>168</v>
      </c>
      <c r="B9" s="3"/>
      <c r="C9" s="3" t="s">
        <v>19</v>
      </c>
      <c r="D9" s="3" t="s">
        <v>151</v>
      </c>
      <c r="E9" s="3"/>
      <c r="F9" s="3"/>
      <c r="G9" s="3"/>
      <c r="H9" s="3" t="s">
        <v>21</v>
      </c>
      <c r="I9" s="3"/>
      <c r="J9" s="9">
        <v>200</v>
      </c>
      <c r="K9" s="9"/>
      <c r="L9" s="9">
        <f t="shared" si="0"/>
        <v>0</v>
      </c>
      <c r="M9" s="9">
        <f t="shared" si="1"/>
        <v>0</v>
      </c>
      <c r="N9" s="9"/>
      <c r="O9" s="9">
        <f t="shared" si="2"/>
        <v>0</v>
      </c>
    </row>
    <row r="10" spans="1:15" s="7" customFormat="1" x14ac:dyDescent="0.25">
      <c r="A10" s="3">
        <v>169</v>
      </c>
      <c r="B10" s="3"/>
      <c r="C10" s="3" t="s">
        <v>19</v>
      </c>
      <c r="D10" s="3" t="s">
        <v>152</v>
      </c>
      <c r="E10" s="3"/>
      <c r="F10" s="3"/>
      <c r="G10" s="3"/>
      <c r="H10" s="3" t="s">
        <v>21</v>
      </c>
      <c r="I10" s="3"/>
      <c r="J10" s="9">
        <v>1200</v>
      </c>
      <c r="K10" s="9"/>
      <c r="L10" s="9">
        <f t="shared" si="0"/>
        <v>0</v>
      </c>
      <c r="M10" s="9">
        <f t="shared" si="1"/>
        <v>0</v>
      </c>
      <c r="N10" s="9"/>
      <c r="O10" s="9">
        <f t="shared" si="2"/>
        <v>0</v>
      </c>
    </row>
    <row r="11" spans="1:15" s="7" customFormat="1" x14ac:dyDescent="0.25">
      <c r="A11" s="3">
        <v>170</v>
      </c>
      <c r="B11" s="3"/>
      <c r="C11" s="3" t="s">
        <v>19</v>
      </c>
      <c r="D11" s="3" t="s">
        <v>153</v>
      </c>
      <c r="E11" s="3"/>
      <c r="F11" s="3"/>
      <c r="G11" s="3"/>
      <c r="H11" s="3" t="s">
        <v>21</v>
      </c>
      <c r="I11" s="3"/>
      <c r="J11" s="9">
        <v>1000</v>
      </c>
      <c r="K11" s="9"/>
      <c r="L11" s="9">
        <f t="shared" si="0"/>
        <v>0</v>
      </c>
      <c r="M11" s="9">
        <f t="shared" si="1"/>
        <v>0</v>
      </c>
      <c r="N11" s="9"/>
      <c r="O11" s="9">
        <f t="shared" si="2"/>
        <v>0</v>
      </c>
    </row>
    <row r="12" spans="1:15" s="7" customFormat="1" x14ac:dyDescent="0.25">
      <c r="A12" s="3">
        <v>171</v>
      </c>
      <c r="B12" s="3"/>
      <c r="C12" s="3" t="s">
        <v>19</v>
      </c>
      <c r="D12" s="3" t="s">
        <v>154</v>
      </c>
      <c r="E12" s="3"/>
      <c r="F12" s="3"/>
      <c r="G12" s="3"/>
      <c r="H12" s="3" t="s">
        <v>21</v>
      </c>
      <c r="I12" s="3"/>
      <c r="J12" s="9">
        <v>600</v>
      </c>
      <c r="K12" s="9"/>
      <c r="L12" s="9">
        <f t="shared" si="0"/>
        <v>0</v>
      </c>
      <c r="M12" s="9">
        <f t="shared" si="1"/>
        <v>0</v>
      </c>
      <c r="N12" s="9"/>
      <c r="O12" s="9">
        <f t="shared" si="2"/>
        <v>0</v>
      </c>
    </row>
    <row r="13" spans="1:15" s="7" customFormat="1" x14ac:dyDescent="0.25">
      <c r="A13" s="3">
        <v>172</v>
      </c>
      <c r="B13" s="3"/>
      <c r="C13" s="3" t="s">
        <v>19</v>
      </c>
      <c r="D13" s="3" t="s">
        <v>155</v>
      </c>
      <c r="E13" s="3"/>
      <c r="F13" s="3"/>
      <c r="G13" s="3"/>
      <c r="H13" s="3" t="s">
        <v>21</v>
      </c>
      <c r="I13" s="3"/>
      <c r="J13" s="9">
        <v>3200</v>
      </c>
      <c r="K13" s="9"/>
      <c r="L13" s="9">
        <f t="shared" si="0"/>
        <v>0</v>
      </c>
      <c r="M13" s="9">
        <f t="shared" si="1"/>
        <v>0</v>
      </c>
      <c r="N13" s="9"/>
      <c r="O13" s="9">
        <f t="shared" si="2"/>
        <v>0</v>
      </c>
    </row>
    <row r="14" spans="1:15" s="7" customFormat="1" x14ac:dyDescent="0.25">
      <c r="A14" s="3">
        <v>173</v>
      </c>
      <c r="B14" s="3"/>
      <c r="C14" s="3" t="s">
        <v>19</v>
      </c>
      <c r="D14" s="3" t="s">
        <v>156</v>
      </c>
      <c r="E14" s="3"/>
      <c r="F14" s="3"/>
      <c r="G14" s="3"/>
      <c r="H14" s="3" t="s">
        <v>21</v>
      </c>
      <c r="I14" s="3"/>
      <c r="J14" s="9">
        <v>3200</v>
      </c>
      <c r="K14" s="9"/>
      <c r="L14" s="9">
        <f t="shared" si="0"/>
        <v>0</v>
      </c>
      <c r="M14" s="9">
        <f t="shared" si="1"/>
        <v>0</v>
      </c>
      <c r="N14" s="9"/>
      <c r="O14" s="9">
        <f t="shared" si="2"/>
        <v>0</v>
      </c>
    </row>
    <row r="15" spans="1:15" s="7" customFormat="1" x14ac:dyDescent="0.25">
      <c r="A15" s="3">
        <v>174</v>
      </c>
      <c r="B15" s="3"/>
      <c r="C15" s="3" t="s">
        <v>19</v>
      </c>
      <c r="D15" s="3" t="s">
        <v>157</v>
      </c>
      <c r="E15" s="3"/>
      <c r="F15" s="3"/>
      <c r="G15" s="3"/>
      <c r="H15" s="3" t="s">
        <v>21</v>
      </c>
      <c r="I15" s="3"/>
      <c r="J15" s="9">
        <v>500</v>
      </c>
      <c r="K15" s="9"/>
      <c r="L15" s="9">
        <f t="shared" si="0"/>
        <v>0</v>
      </c>
      <c r="M15" s="9">
        <f t="shared" si="1"/>
        <v>0</v>
      </c>
      <c r="N15" s="9"/>
      <c r="O15" s="9">
        <f t="shared" si="2"/>
        <v>0</v>
      </c>
    </row>
    <row r="16" spans="1:15" s="7" customFormat="1" x14ac:dyDescent="0.25">
      <c r="A16" s="3">
        <v>175</v>
      </c>
      <c r="B16" s="3"/>
      <c r="C16" s="3" t="s">
        <v>19</v>
      </c>
      <c r="D16" s="3" t="s">
        <v>158</v>
      </c>
      <c r="E16" s="3"/>
      <c r="F16" s="3"/>
      <c r="G16" s="3"/>
      <c r="H16" s="3" t="s">
        <v>21</v>
      </c>
      <c r="I16" s="3"/>
      <c r="J16" s="9">
        <v>500</v>
      </c>
      <c r="K16" s="9"/>
      <c r="L16" s="9">
        <f t="shared" si="0"/>
        <v>0</v>
      </c>
      <c r="M16" s="9">
        <f t="shared" si="1"/>
        <v>0</v>
      </c>
      <c r="N16" s="9"/>
      <c r="O16" s="9">
        <f t="shared" si="2"/>
        <v>0</v>
      </c>
    </row>
    <row r="17" spans="1:15" s="7" customFormat="1" x14ac:dyDescent="0.25">
      <c r="A17" s="3">
        <v>176</v>
      </c>
      <c r="B17" s="3"/>
      <c r="C17" s="3" t="s">
        <v>19</v>
      </c>
      <c r="D17" s="3" t="s">
        <v>159</v>
      </c>
      <c r="E17" s="3"/>
      <c r="F17" s="3"/>
      <c r="G17" s="3"/>
      <c r="H17" s="3" t="s">
        <v>21</v>
      </c>
      <c r="I17" s="3"/>
      <c r="J17" s="9">
        <v>600</v>
      </c>
      <c r="K17" s="9"/>
      <c r="L17" s="9">
        <f t="shared" si="0"/>
        <v>0</v>
      </c>
      <c r="M17" s="9">
        <f t="shared" si="1"/>
        <v>0</v>
      </c>
      <c r="N17" s="9"/>
      <c r="O17" s="9">
        <f t="shared" si="2"/>
        <v>0</v>
      </c>
    </row>
    <row r="18" spans="1:15" s="7" customFormat="1" x14ac:dyDescent="0.25">
      <c r="A18" s="3">
        <v>177</v>
      </c>
      <c r="B18" s="3"/>
      <c r="C18" s="3" t="s">
        <v>19</v>
      </c>
      <c r="D18" s="3" t="s">
        <v>160</v>
      </c>
      <c r="E18" s="3"/>
      <c r="F18" s="3"/>
      <c r="G18" s="3"/>
      <c r="H18" s="3" t="s">
        <v>21</v>
      </c>
      <c r="I18" s="3"/>
      <c r="J18" s="9">
        <v>1500</v>
      </c>
      <c r="K18" s="9"/>
      <c r="L18" s="9">
        <f t="shared" si="0"/>
        <v>0</v>
      </c>
      <c r="M18" s="9">
        <f t="shared" si="1"/>
        <v>0</v>
      </c>
      <c r="N18" s="9"/>
      <c r="O18" s="9">
        <f t="shared" si="2"/>
        <v>0</v>
      </c>
    </row>
    <row r="19" spans="1:15" s="7" customFormat="1" x14ac:dyDescent="0.25">
      <c r="A19" s="3">
        <v>178</v>
      </c>
      <c r="B19" s="3"/>
      <c r="C19" s="3" t="s">
        <v>16</v>
      </c>
      <c r="D19" s="3" t="s">
        <v>161</v>
      </c>
      <c r="E19" s="3"/>
      <c r="F19" s="3"/>
      <c r="G19" s="3"/>
      <c r="H19" s="3" t="s">
        <v>18</v>
      </c>
      <c r="I19" s="3"/>
      <c r="J19" s="9">
        <v>36</v>
      </c>
      <c r="K19" s="9"/>
      <c r="L19" s="9">
        <f t="shared" si="0"/>
        <v>0</v>
      </c>
      <c r="M19" s="9">
        <f t="shared" si="1"/>
        <v>0</v>
      </c>
      <c r="N19" s="9"/>
      <c r="O19" s="9">
        <f t="shared" si="2"/>
        <v>0</v>
      </c>
    </row>
    <row r="20" spans="1:15" s="7" customFormat="1" ht="30" x14ac:dyDescent="0.25">
      <c r="A20" s="3">
        <v>179</v>
      </c>
      <c r="B20" s="3"/>
      <c r="C20" s="3" t="s">
        <v>19</v>
      </c>
      <c r="D20" s="3" t="s">
        <v>162</v>
      </c>
      <c r="E20" s="3"/>
      <c r="F20" s="3"/>
      <c r="G20" s="3"/>
      <c r="H20" s="3" t="s">
        <v>18</v>
      </c>
      <c r="I20" s="3"/>
      <c r="J20" s="9">
        <v>36</v>
      </c>
      <c r="K20" s="9"/>
      <c r="L20" s="9">
        <f t="shared" si="0"/>
        <v>0</v>
      </c>
      <c r="M20" s="9">
        <f t="shared" si="1"/>
        <v>0</v>
      </c>
      <c r="N20" s="9"/>
      <c r="O20" s="9">
        <f t="shared" si="2"/>
        <v>0</v>
      </c>
    </row>
    <row r="21" spans="1:15" s="7" customFormat="1" x14ac:dyDescent="0.25">
      <c r="A21" s="3">
        <v>180</v>
      </c>
      <c r="B21" s="3"/>
      <c r="C21" s="3" t="s">
        <v>19</v>
      </c>
      <c r="D21" s="3" t="s">
        <v>29</v>
      </c>
      <c r="E21" s="3"/>
      <c r="F21" s="3"/>
      <c r="G21" s="3"/>
      <c r="H21" s="3" t="s">
        <v>21</v>
      </c>
      <c r="I21" s="3"/>
      <c r="J21" s="9">
        <v>0</v>
      </c>
      <c r="K21" s="9"/>
      <c r="L21" s="9">
        <f t="shared" si="0"/>
        <v>0</v>
      </c>
      <c r="M21" s="9">
        <f t="shared" si="1"/>
        <v>0</v>
      </c>
      <c r="N21" s="9"/>
      <c r="O21" s="9">
        <f t="shared" si="2"/>
        <v>0</v>
      </c>
    </row>
    <row r="22" spans="1:15" s="7" customFormat="1" x14ac:dyDescent="0.25">
      <c r="A22" s="3">
        <v>181</v>
      </c>
      <c r="B22" s="3"/>
      <c r="C22" s="3" t="s">
        <v>19</v>
      </c>
      <c r="D22" s="3" t="s">
        <v>29</v>
      </c>
      <c r="E22" s="3"/>
      <c r="F22" s="3"/>
      <c r="G22" s="3"/>
      <c r="H22" s="3" t="s">
        <v>21</v>
      </c>
      <c r="I22" s="3"/>
      <c r="J22" s="9">
        <v>0</v>
      </c>
      <c r="K22" s="9"/>
      <c r="L22" s="9">
        <f t="shared" si="0"/>
        <v>0</v>
      </c>
      <c r="M22" s="9">
        <f t="shared" si="1"/>
        <v>0</v>
      </c>
      <c r="N22" s="9"/>
      <c r="O22" s="9">
        <f t="shared" si="2"/>
        <v>0</v>
      </c>
    </row>
    <row r="23" spans="1:15" s="7" customFormat="1" x14ac:dyDescent="0.25">
      <c r="A23" s="3">
        <v>182</v>
      </c>
      <c r="B23" s="3"/>
      <c r="C23" s="3" t="s">
        <v>19</v>
      </c>
      <c r="D23" s="3" t="s">
        <v>29</v>
      </c>
      <c r="E23" s="3"/>
      <c r="F23" s="3"/>
      <c r="G23" s="3"/>
      <c r="H23" s="3" t="s">
        <v>21</v>
      </c>
      <c r="I23" s="3"/>
      <c r="J23" s="9">
        <v>0</v>
      </c>
      <c r="K23" s="9"/>
      <c r="L23" s="9">
        <f t="shared" si="0"/>
        <v>0</v>
      </c>
      <c r="M23" s="9">
        <f t="shared" si="1"/>
        <v>0</v>
      </c>
      <c r="N23" s="9"/>
      <c r="O23" s="9">
        <f t="shared" si="2"/>
        <v>0</v>
      </c>
    </row>
    <row r="24" spans="1:15" s="7" customFormat="1" x14ac:dyDescent="0.25">
      <c r="A24" s="3">
        <v>183</v>
      </c>
      <c r="B24" s="3"/>
      <c r="C24" s="3" t="s">
        <v>19</v>
      </c>
      <c r="D24" s="3" t="s">
        <v>29</v>
      </c>
      <c r="E24" s="3"/>
      <c r="F24" s="3"/>
      <c r="G24" s="3"/>
      <c r="H24" s="3" t="s">
        <v>21</v>
      </c>
      <c r="I24" s="3"/>
      <c r="J24" s="9">
        <v>0</v>
      </c>
      <c r="K24" s="9"/>
      <c r="L24" s="9">
        <f t="shared" si="0"/>
        <v>0</v>
      </c>
      <c r="M24" s="9">
        <f t="shared" si="1"/>
        <v>0</v>
      </c>
      <c r="N24" s="9"/>
      <c r="O24" s="9">
        <f t="shared" si="2"/>
        <v>0</v>
      </c>
    </row>
    <row r="25" spans="1:15" s="7" customFormat="1" x14ac:dyDescent="0.25">
      <c r="A25" s="3">
        <v>184</v>
      </c>
      <c r="B25" s="3"/>
      <c r="C25" s="3" t="s">
        <v>19</v>
      </c>
      <c r="D25" s="3" t="s">
        <v>29</v>
      </c>
      <c r="E25" s="3"/>
      <c r="F25" s="3"/>
      <c r="G25" s="3"/>
      <c r="H25" s="3" t="s">
        <v>21</v>
      </c>
      <c r="I25" s="3"/>
      <c r="J25" s="9">
        <v>0</v>
      </c>
      <c r="K25" s="9"/>
      <c r="L25" s="9">
        <f t="shared" si="0"/>
        <v>0</v>
      </c>
      <c r="M25" s="9">
        <f t="shared" si="1"/>
        <v>0</v>
      </c>
      <c r="N25" s="9"/>
      <c r="O25" s="9">
        <f t="shared" si="2"/>
        <v>0</v>
      </c>
    </row>
    <row r="26" spans="1:15" s="7" customFormat="1" x14ac:dyDescent="0.25">
      <c r="A26" s="3">
        <v>185</v>
      </c>
      <c r="B26" s="3"/>
      <c r="C26" s="3" t="s">
        <v>19</v>
      </c>
      <c r="D26" s="3" t="s">
        <v>29</v>
      </c>
      <c r="E26" s="3"/>
      <c r="F26" s="3"/>
      <c r="G26" s="3"/>
      <c r="H26" s="3" t="s">
        <v>21</v>
      </c>
      <c r="I26" s="3"/>
      <c r="J26" s="9">
        <v>0</v>
      </c>
      <c r="K26" s="9"/>
      <c r="L26" s="9">
        <f t="shared" si="0"/>
        <v>0</v>
      </c>
      <c r="M26" s="9">
        <f t="shared" si="1"/>
        <v>0</v>
      </c>
      <c r="N26" s="9"/>
      <c r="O26" s="9">
        <f t="shared" si="2"/>
        <v>0</v>
      </c>
    </row>
    <row r="27" spans="1:15" s="7" customFormat="1" x14ac:dyDescent="0.25">
      <c r="A27" s="3">
        <v>186</v>
      </c>
      <c r="B27" s="3"/>
      <c r="C27" s="3" t="s">
        <v>19</v>
      </c>
      <c r="D27" s="3" t="s">
        <v>29</v>
      </c>
      <c r="E27" s="3"/>
      <c r="F27" s="3"/>
      <c r="G27" s="3"/>
      <c r="H27" s="3" t="s">
        <v>21</v>
      </c>
      <c r="I27" s="3"/>
      <c r="J27" s="9">
        <v>0</v>
      </c>
      <c r="K27" s="9"/>
      <c r="L27" s="9">
        <f t="shared" si="0"/>
        <v>0</v>
      </c>
      <c r="M27" s="9">
        <f t="shared" si="1"/>
        <v>0</v>
      </c>
      <c r="N27" s="9"/>
      <c r="O27" s="9">
        <f t="shared" si="2"/>
        <v>0</v>
      </c>
    </row>
    <row r="28" spans="1:15" s="7" customFormat="1" x14ac:dyDescent="0.25">
      <c r="A28" s="3">
        <v>187</v>
      </c>
      <c r="B28" s="3"/>
      <c r="C28" s="3" t="s">
        <v>19</v>
      </c>
      <c r="D28" s="3" t="s">
        <v>29</v>
      </c>
      <c r="E28" s="3"/>
      <c r="F28" s="3"/>
      <c r="G28" s="3"/>
      <c r="H28" s="3" t="s">
        <v>21</v>
      </c>
      <c r="I28" s="3"/>
      <c r="J28" s="9">
        <v>0</v>
      </c>
      <c r="K28" s="9"/>
      <c r="L28" s="9">
        <f t="shared" si="0"/>
        <v>0</v>
      </c>
      <c r="M28" s="9">
        <f t="shared" si="1"/>
        <v>0</v>
      </c>
      <c r="N28" s="9"/>
      <c r="O28" s="9">
        <f t="shared" si="2"/>
        <v>0</v>
      </c>
    </row>
    <row r="29" spans="1:15" s="7" customFormat="1" x14ac:dyDescent="0.25">
      <c r="A29" s="3">
        <v>188</v>
      </c>
      <c r="B29" s="3"/>
      <c r="C29" s="3" t="s">
        <v>19</v>
      </c>
      <c r="D29" s="3" t="s">
        <v>29</v>
      </c>
      <c r="E29" s="3"/>
      <c r="F29" s="3"/>
      <c r="G29" s="3"/>
      <c r="H29" s="3" t="s">
        <v>21</v>
      </c>
      <c r="I29" s="3"/>
      <c r="J29" s="9">
        <v>0</v>
      </c>
      <c r="K29" s="9"/>
      <c r="L29" s="9">
        <f t="shared" si="0"/>
        <v>0</v>
      </c>
      <c r="M29" s="9">
        <f t="shared" si="1"/>
        <v>0</v>
      </c>
      <c r="N29" s="9"/>
      <c r="O29" s="9">
        <f t="shared" si="2"/>
        <v>0</v>
      </c>
    </row>
    <row r="30" spans="1:15" s="7" customFormat="1" x14ac:dyDescent="0.25">
      <c r="A30" s="3">
        <v>189</v>
      </c>
      <c r="B30" s="3"/>
      <c r="C30" s="3" t="s">
        <v>19</v>
      </c>
      <c r="D30" s="3" t="s">
        <v>29</v>
      </c>
      <c r="E30" s="3"/>
      <c r="F30" s="3"/>
      <c r="G30" s="3"/>
      <c r="H30" s="3" t="s">
        <v>21</v>
      </c>
      <c r="I30" s="3"/>
      <c r="J30" s="9">
        <v>0</v>
      </c>
      <c r="K30" s="9"/>
      <c r="L30" s="9">
        <f t="shared" si="0"/>
        <v>0</v>
      </c>
      <c r="M30" s="9">
        <f t="shared" si="1"/>
        <v>0</v>
      </c>
      <c r="N30" s="9"/>
      <c r="O30" s="9">
        <f t="shared" si="2"/>
        <v>0</v>
      </c>
    </row>
    <row r="31" spans="1:15" s="7" customFormat="1" x14ac:dyDescent="0.25">
      <c r="A31" s="3">
        <v>190</v>
      </c>
      <c r="B31" s="3"/>
      <c r="C31" s="3" t="s">
        <v>19</v>
      </c>
      <c r="D31" s="3" t="s">
        <v>29</v>
      </c>
      <c r="E31" s="3"/>
      <c r="F31" s="3"/>
      <c r="G31" s="3"/>
      <c r="H31" s="3" t="s">
        <v>21</v>
      </c>
      <c r="I31" s="3"/>
      <c r="J31" s="9">
        <v>0</v>
      </c>
      <c r="K31" s="9"/>
      <c r="L31" s="9">
        <f t="shared" si="0"/>
        <v>0</v>
      </c>
      <c r="M31" s="9">
        <f t="shared" si="1"/>
        <v>0</v>
      </c>
      <c r="N31" s="9"/>
      <c r="O31" s="9">
        <f t="shared" si="2"/>
        <v>0</v>
      </c>
    </row>
    <row r="32" spans="1:15" s="7" customFormat="1" x14ac:dyDescent="0.25">
      <c r="A32" s="3">
        <v>191</v>
      </c>
      <c r="B32" s="3"/>
      <c r="C32" s="3" t="s">
        <v>19</v>
      </c>
      <c r="D32" s="3" t="s">
        <v>29</v>
      </c>
      <c r="E32" s="3"/>
      <c r="F32" s="3"/>
      <c r="G32" s="3"/>
      <c r="H32" s="3" t="s">
        <v>21</v>
      </c>
      <c r="I32" s="3"/>
      <c r="J32" s="9">
        <v>0</v>
      </c>
      <c r="K32" s="9"/>
      <c r="L32" s="9">
        <f t="shared" si="0"/>
        <v>0</v>
      </c>
      <c r="M32" s="9">
        <f t="shared" si="1"/>
        <v>0</v>
      </c>
      <c r="N32" s="9"/>
      <c r="O32" s="9">
        <f t="shared" si="2"/>
        <v>0</v>
      </c>
    </row>
    <row r="33" spans="1:16" s="7" customFormat="1" x14ac:dyDescent="0.25">
      <c r="A33" s="3">
        <v>192</v>
      </c>
      <c r="B33" s="3"/>
      <c r="C33" s="3" t="s">
        <v>19</v>
      </c>
      <c r="D33" s="3" t="s">
        <v>29</v>
      </c>
      <c r="E33" s="3"/>
      <c r="F33" s="3"/>
      <c r="G33" s="3"/>
      <c r="H33" s="3" t="s">
        <v>21</v>
      </c>
      <c r="I33" s="3"/>
      <c r="J33" s="9">
        <v>0</v>
      </c>
      <c r="K33" s="9"/>
      <c r="L33" s="9">
        <f t="shared" si="0"/>
        <v>0</v>
      </c>
      <c r="M33" s="9">
        <f t="shared" si="1"/>
        <v>0</v>
      </c>
      <c r="N33" s="9"/>
      <c r="O33" s="9">
        <f t="shared" si="2"/>
        <v>0</v>
      </c>
    </row>
    <row r="34" spans="1:16" s="7" customFormat="1" x14ac:dyDescent="0.25">
      <c r="A34" s="3">
        <v>193</v>
      </c>
      <c r="B34" s="3"/>
      <c r="C34" s="3" t="s">
        <v>19</v>
      </c>
      <c r="D34" s="3" t="s">
        <v>29</v>
      </c>
      <c r="E34" s="3"/>
      <c r="F34" s="3"/>
      <c r="G34" s="3"/>
      <c r="H34" s="3" t="s">
        <v>21</v>
      </c>
      <c r="I34" s="3"/>
      <c r="J34" s="9">
        <v>0</v>
      </c>
      <c r="K34" s="9"/>
      <c r="L34" s="9">
        <f t="shared" si="0"/>
        <v>0</v>
      </c>
      <c r="M34" s="9">
        <f t="shared" si="1"/>
        <v>0</v>
      </c>
      <c r="N34" s="9"/>
      <c r="O34" s="9">
        <f t="shared" si="2"/>
        <v>0</v>
      </c>
    </row>
    <row r="35" spans="1:16" s="7" customFormat="1" x14ac:dyDescent="0.25">
      <c r="A35" s="3">
        <v>194</v>
      </c>
      <c r="B35" s="3"/>
      <c r="C35" s="3" t="s">
        <v>19</v>
      </c>
      <c r="D35" s="3" t="s">
        <v>29</v>
      </c>
      <c r="E35" s="3"/>
      <c r="F35" s="3"/>
      <c r="G35" s="3"/>
      <c r="H35" s="3" t="s">
        <v>21</v>
      </c>
      <c r="I35" s="3"/>
      <c r="J35" s="9">
        <v>0</v>
      </c>
      <c r="K35" s="9"/>
      <c r="L35" s="9">
        <f t="shared" si="0"/>
        <v>0</v>
      </c>
      <c r="M35" s="9">
        <f t="shared" si="1"/>
        <v>0</v>
      </c>
      <c r="N35" s="9"/>
      <c r="O35" s="9">
        <f t="shared" si="2"/>
        <v>0</v>
      </c>
    </row>
    <row r="36" spans="1:16" s="7" customFormat="1" ht="75" x14ac:dyDescent="0.25">
      <c r="A36" s="3">
        <v>195</v>
      </c>
      <c r="B36" s="3"/>
      <c r="C36" s="3" t="s">
        <v>19</v>
      </c>
      <c r="D36" s="3" t="s">
        <v>163</v>
      </c>
      <c r="E36" s="3"/>
      <c r="F36" s="3"/>
      <c r="G36" s="3"/>
      <c r="H36" s="3" t="s">
        <v>21</v>
      </c>
      <c r="I36" s="3"/>
      <c r="J36" s="9">
        <v>60</v>
      </c>
      <c r="K36" s="9"/>
      <c r="L36" s="9">
        <f t="shared" si="0"/>
        <v>0</v>
      </c>
      <c r="M36" s="9">
        <f t="shared" si="1"/>
        <v>0</v>
      </c>
      <c r="N36" s="9"/>
      <c r="O36" s="9">
        <f t="shared" si="2"/>
        <v>0</v>
      </c>
    </row>
    <row r="37" spans="1:16" s="7" customFormat="1" ht="75" x14ac:dyDescent="0.25">
      <c r="A37" s="3">
        <v>196</v>
      </c>
      <c r="B37" s="3"/>
      <c r="C37" s="3" t="s">
        <v>19</v>
      </c>
      <c r="D37" s="3" t="s">
        <v>164</v>
      </c>
      <c r="E37" s="3"/>
      <c r="F37" s="3"/>
      <c r="G37" s="3"/>
      <c r="H37" s="3" t="s">
        <v>21</v>
      </c>
      <c r="I37" s="3"/>
      <c r="J37" s="9">
        <v>120</v>
      </c>
      <c r="K37" s="9"/>
      <c r="L37" s="9">
        <f t="shared" si="0"/>
        <v>0</v>
      </c>
      <c r="M37" s="9">
        <f t="shared" si="1"/>
        <v>0</v>
      </c>
      <c r="N37" s="9"/>
      <c r="O37" s="9">
        <f t="shared" si="2"/>
        <v>0</v>
      </c>
    </row>
    <row r="38" spans="1:16" s="7" customFormat="1" ht="90" x14ac:dyDescent="0.25">
      <c r="A38" s="3">
        <v>197</v>
      </c>
      <c r="B38" s="3"/>
      <c r="C38" s="3" t="s">
        <v>19</v>
      </c>
      <c r="D38" s="3" t="s">
        <v>165</v>
      </c>
      <c r="E38" s="3"/>
      <c r="F38" s="3"/>
      <c r="G38" s="3"/>
      <c r="H38" s="3" t="s">
        <v>21</v>
      </c>
      <c r="I38" s="3"/>
      <c r="J38" s="9">
        <v>60</v>
      </c>
      <c r="K38" s="9"/>
      <c r="L38" s="9">
        <f t="shared" si="0"/>
        <v>0</v>
      </c>
      <c r="M38" s="9">
        <f t="shared" si="1"/>
        <v>0</v>
      </c>
      <c r="N38" s="9"/>
      <c r="O38" s="9">
        <f t="shared" si="2"/>
        <v>0</v>
      </c>
    </row>
    <row r="39" spans="1:16" x14ac:dyDescent="0.25">
      <c r="I39" t="s">
        <v>30</v>
      </c>
      <c r="J39" s="2"/>
      <c r="K39" s="2"/>
      <c r="L39" s="2"/>
      <c r="M39" s="2">
        <f>SUM(M4:M38)</f>
        <v>0</v>
      </c>
      <c r="N39" s="2"/>
      <c r="O39" s="2">
        <f>SUM(O4:O38)</f>
        <v>0</v>
      </c>
      <c r="P39"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5"/>
  <sheetViews>
    <sheetView topLeftCell="A7" workbookViewId="0">
      <selection activeCell="F37" sqref="F37"/>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166</v>
      </c>
    </row>
    <row r="2" spans="1:15"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5" s="7" customFormat="1" ht="60" x14ac:dyDescent="0.25">
      <c r="A4" s="3">
        <v>198</v>
      </c>
      <c r="B4" s="3"/>
      <c r="C4" s="3" t="s">
        <v>19</v>
      </c>
      <c r="D4" s="3" t="s">
        <v>167</v>
      </c>
      <c r="E4" s="3"/>
      <c r="F4" s="3"/>
      <c r="G4" s="3"/>
      <c r="H4" s="3" t="s">
        <v>21</v>
      </c>
      <c r="I4" s="3"/>
      <c r="J4" s="9">
        <v>30000</v>
      </c>
      <c r="K4" s="9"/>
      <c r="L4" s="9">
        <f t="shared" ref="L4:L24" si="0">K4*((100+N4)/100)</f>
        <v>0</v>
      </c>
      <c r="M4" s="9">
        <f t="shared" ref="M4:M24" si="1">J4*K4</f>
        <v>0</v>
      </c>
      <c r="N4" s="9"/>
      <c r="O4" s="9">
        <f t="shared" ref="O4:O24" si="2">J4*L4</f>
        <v>0</v>
      </c>
    </row>
    <row r="5" spans="1:15" s="7" customFormat="1" ht="75" x14ac:dyDescent="0.25">
      <c r="A5" s="3">
        <v>199</v>
      </c>
      <c r="B5" s="3"/>
      <c r="C5" s="3" t="s">
        <v>19</v>
      </c>
      <c r="D5" s="3" t="s">
        <v>168</v>
      </c>
      <c r="E5" s="3"/>
      <c r="F5" s="3"/>
      <c r="G5" s="3"/>
      <c r="H5" s="3" t="s">
        <v>21</v>
      </c>
      <c r="I5" s="3"/>
      <c r="J5" s="9">
        <v>60000</v>
      </c>
      <c r="K5" s="9"/>
      <c r="L5" s="9">
        <f t="shared" si="0"/>
        <v>0</v>
      </c>
      <c r="M5" s="9">
        <f t="shared" si="1"/>
        <v>0</v>
      </c>
      <c r="N5" s="9"/>
      <c r="O5" s="9">
        <f t="shared" si="2"/>
        <v>0</v>
      </c>
    </row>
    <row r="6" spans="1:15" s="7" customFormat="1" ht="60" x14ac:dyDescent="0.25">
      <c r="A6" s="3">
        <v>200</v>
      </c>
      <c r="B6" s="3"/>
      <c r="C6" s="3" t="s">
        <v>19</v>
      </c>
      <c r="D6" s="3" t="s">
        <v>169</v>
      </c>
      <c r="E6" s="3"/>
      <c r="F6" s="3"/>
      <c r="G6" s="3"/>
      <c r="H6" s="3" t="s">
        <v>21</v>
      </c>
      <c r="I6" s="3"/>
      <c r="J6" s="9">
        <v>600</v>
      </c>
      <c r="K6" s="9"/>
      <c r="L6" s="9">
        <f t="shared" si="0"/>
        <v>0</v>
      </c>
      <c r="M6" s="9">
        <f t="shared" si="1"/>
        <v>0</v>
      </c>
      <c r="N6" s="9"/>
      <c r="O6" s="9">
        <f t="shared" si="2"/>
        <v>0</v>
      </c>
    </row>
    <row r="7" spans="1:15" s="7" customFormat="1" ht="90" x14ac:dyDescent="0.25">
      <c r="A7" s="3">
        <v>201</v>
      </c>
      <c r="B7" s="3"/>
      <c r="C7" s="3" t="s">
        <v>19</v>
      </c>
      <c r="D7" s="3" t="s">
        <v>170</v>
      </c>
      <c r="E7" s="3"/>
      <c r="F7" s="3"/>
      <c r="G7" s="3"/>
      <c r="H7" s="3" t="s">
        <v>21</v>
      </c>
      <c r="I7" s="3"/>
      <c r="J7" s="9">
        <v>600</v>
      </c>
      <c r="K7" s="9"/>
      <c r="L7" s="9">
        <f t="shared" si="0"/>
        <v>0</v>
      </c>
      <c r="M7" s="9">
        <f t="shared" si="1"/>
        <v>0</v>
      </c>
      <c r="N7" s="9"/>
      <c r="O7" s="9">
        <f t="shared" si="2"/>
        <v>0</v>
      </c>
    </row>
    <row r="8" spans="1:15" s="7" customFormat="1" ht="120" x14ac:dyDescent="0.25">
      <c r="A8" s="3">
        <v>202</v>
      </c>
      <c r="B8" s="3"/>
      <c r="C8" s="3" t="s">
        <v>19</v>
      </c>
      <c r="D8" s="3" t="s">
        <v>171</v>
      </c>
      <c r="E8" s="3"/>
      <c r="F8" s="3"/>
      <c r="G8" s="3"/>
      <c r="H8" s="3" t="s">
        <v>21</v>
      </c>
      <c r="I8" s="3"/>
      <c r="J8" s="9">
        <v>25000</v>
      </c>
      <c r="K8" s="9"/>
      <c r="L8" s="9">
        <f t="shared" si="0"/>
        <v>0</v>
      </c>
      <c r="M8" s="9">
        <f t="shared" si="1"/>
        <v>0</v>
      </c>
      <c r="N8" s="9"/>
      <c r="O8" s="9">
        <f t="shared" si="2"/>
        <v>0</v>
      </c>
    </row>
    <row r="9" spans="1:15" s="7" customFormat="1" ht="120" x14ac:dyDescent="0.25">
      <c r="A9" s="3">
        <v>203</v>
      </c>
      <c r="B9" s="3"/>
      <c r="C9" s="3" t="s">
        <v>19</v>
      </c>
      <c r="D9" s="3" t="s">
        <v>172</v>
      </c>
      <c r="E9" s="3"/>
      <c r="F9" s="3"/>
      <c r="G9" s="3"/>
      <c r="H9" s="3" t="s">
        <v>21</v>
      </c>
      <c r="I9" s="3"/>
      <c r="J9" s="9">
        <v>4000</v>
      </c>
      <c r="K9" s="9"/>
      <c r="L9" s="9">
        <f t="shared" si="0"/>
        <v>0</v>
      </c>
      <c r="M9" s="9">
        <f t="shared" si="1"/>
        <v>0</v>
      </c>
      <c r="N9" s="9"/>
      <c r="O9" s="9">
        <f t="shared" si="2"/>
        <v>0</v>
      </c>
    </row>
    <row r="10" spans="1:15" s="7" customFormat="1" ht="30" x14ac:dyDescent="0.25">
      <c r="A10" s="3">
        <v>204</v>
      </c>
      <c r="B10" s="3"/>
      <c r="C10" s="3" t="s">
        <v>19</v>
      </c>
      <c r="D10" s="3" t="s">
        <v>173</v>
      </c>
      <c r="E10" s="3"/>
      <c r="F10" s="3"/>
      <c r="G10" s="3"/>
      <c r="H10" s="3" t="s">
        <v>21</v>
      </c>
      <c r="I10" s="3"/>
      <c r="J10" s="9">
        <v>5000</v>
      </c>
      <c r="K10" s="9"/>
      <c r="L10" s="9">
        <f t="shared" si="0"/>
        <v>0</v>
      </c>
      <c r="M10" s="9">
        <f t="shared" si="1"/>
        <v>0</v>
      </c>
      <c r="N10" s="9"/>
      <c r="O10" s="9">
        <f t="shared" si="2"/>
        <v>0</v>
      </c>
    </row>
    <row r="11" spans="1:15" s="7" customFormat="1" ht="45" x14ac:dyDescent="0.25">
      <c r="A11" s="3">
        <v>205</v>
      </c>
      <c r="B11" s="3"/>
      <c r="C11" s="3" t="s">
        <v>19</v>
      </c>
      <c r="D11" s="3" t="s">
        <v>174</v>
      </c>
      <c r="E11" s="3"/>
      <c r="F11" s="3"/>
      <c r="G11" s="3"/>
      <c r="H11" s="3" t="s">
        <v>21</v>
      </c>
      <c r="I11" s="3"/>
      <c r="J11" s="9">
        <v>53000</v>
      </c>
      <c r="K11" s="9"/>
      <c r="L11" s="9">
        <f t="shared" si="0"/>
        <v>0</v>
      </c>
      <c r="M11" s="9">
        <f t="shared" si="1"/>
        <v>0</v>
      </c>
      <c r="N11" s="9"/>
      <c r="O11" s="9">
        <f t="shared" si="2"/>
        <v>0</v>
      </c>
    </row>
    <row r="12" spans="1:15" s="7" customFormat="1" ht="45" x14ac:dyDescent="0.25">
      <c r="A12" s="3">
        <v>206</v>
      </c>
      <c r="B12" s="3"/>
      <c r="C12" s="3" t="s">
        <v>19</v>
      </c>
      <c r="D12" s="3" t="s">
        <v>175</v>
      </c>
      <c r="E12" s="3"/>
      <c r="F12" s="3"/>
      <c r="G12" s="3"/>
      <c r="H12" s="3" t="s">
        <v>21</v>
      </c>
      <c r="I12" s="3"/>
      <c r="J12" s="9">
        <v>27000</v>
      </c>
      <c r="K12" s="9"/>
      <c r="L12" s="9">
        <f t="shared" si="0"/>
        <v>0</v>
      </c>
      <c r="M12" s="9">
        <f t="shared" si="1"/>
        <v>0</v>
      </c>
      <c r="N12" s="9"/>
      <c r="O12" s="9">
        <f t="shared" si="2"/>
        <v>0</v>
      </c>
    </row>
    <row r="13" spans="1:15" s="7" customFormat="1" ht="30" x14ac:dyDescent="0.25">
      <c r="A13" s="3">
        <v>207</v>
      </c>
      <c r="B13" s="3"/>
      <c r="C13" s="3" t="s">
        <v>19</v>
      </c>
      <c r="D13" s="3" t="s">
        <v>176</v>
      </c>
      <c r="E13" s="3"/>
      <c r="F13" s="3"/>
      <c r="G13" s="3"/>
      <c r="H13" s="3" t="s">
        <v>21</v>
      </c>
      <c r="I13" s="3"/>
      <c r="J13" s="9">
        <v>4000</v>
      </c>
      <c r="K13" s="9"/>
      <c r="L13" s="9">
        <f t="shared" si="0"/>
        <v>0</v>
      </c>
      <c r="M13" s="9">
        <f t="shared" si="1"/>
        <v>0</v>
      </c>
      <c r="N13" s="9"/>
      <c r="O13" s="9">
        <f t="shared" si="2"/>
        <v>0</v>
      </c>
    </row>
    <row r="14" spans="1:15" s="7" customFormat="1" ht="45" x14ac:dyDescent="0.25">
      <c r="A14" s="3">
        <v>208</v>
      </c>
      <c r="B14" s="3"/>
      <c r="C14" s="3" t="s">
        <v>19</v>
      </c>
      <c r="D14" s="3" t="s">
        <v>177</v>
      </c>
      <c r="E14" s="3"/>
      <c r="F14" s="3"/>
      <c r="G14" s="3"/>
      <c r="H14" s="3" t="s">
        <v>21</v>
      </c>
      <c r="I14" s="3"/>
      <c r="J14" s="9">
        <v>3000</v>
      </c>
      <c r="K14" s="9"/>
      <c r="L14" s="9">
        <f t="shared" si="0"/>
        <v>0</v>
      </c>
      <c r="M14" s="9">
        <f t="shared" si="1"/>
        <v>0</v>
      </c>
      <c r="N14" s="9"/>
      <c r="O14" s="9">
        <f t="shared" si="2"/>
        <v>0</v>
      </c>
    </row>
    <row r="15" spans="1:15" s="7" customFormat="1" ht="30" x14ac:dyDescent="0.25">
      <c r="A15" s="3">
        <v>209</v>
      </c>
      <c r="B15" s="3"/>
      <c r="C15" s="3" t="s">
        <v>19</v>
      </c>
      <c r="D15" s="3" t="s">
        <v>178</v>
      </c>
      <c r="E15" s="3"/>
      <c r="F15" s="3"/>
      <c r="G15" s="3"/>
      <c r="H15" s="3" t="s">
        <v>21</v>
      </c>
      <c r="I15" s="3"/>
      <c r="J15" s="9">
        <v>600</v>
      </c>
      <c r="K15" s="9"/>
      <c r="L15" s="9">
        <f t="shared" si="0"/>
        <v>0</v>
      </c>
      <c r="M15" s="9">
        <f t="shared" si="1"/>
        <v>0</v>
      </c>
      <c r="N15" s="9"/>
      <c r="O15" s="9">
        <f t="shared" si="2"/>
        <v>0</v>
      </c>
    </row>
    <row r="16" spans="1:15" s="7" customFormat="1" ht="30" x14ac:dyDescent="0.25">
      <c r="A16" s="3">
        <v>210</v>
      </c>
      <c r="B16" s="3"/>
      <c r="C16" s="3" t="s">
        <v>19</v>
      </c>
      <c r="D16" s="3" t="s">
        <v>179</v>
      </c>
      <c r="E16" s="3"/>
      <c r="F16" s="3"/>
      <c r="G16" s="3"/>
      <c r="H16" s="3" t="s">
        <v>21</v>
      </c>
      <c r="I16" s="3"/>
      <c r="J16" s="9">
        <v>300</v>
      </c>
      <c r="K16" s="9"/>
      <c r="L16" s="9">
        <f t="shared" si="0"/>
        <v>0</v>
      </c>
      <c r="M16" s="9">
        <f t="shared" si="1"/>
        <v>0</v>
      </c>
      <c r="N16" s="9"/>
      <c r="O16" s="9">
        <f t="shared" si="2"/>
        <v>0</v>
      </c>
    </row>
    <row r="17" spans="1:16" s="7" customFormat="1" ht="30" x14ac:dyDescent="0.25">
      <c r="A17" s="3">
        <v>211</v>
      </c>
      <c r="B17" s="3"/>
      <c r="C17" s="3" t="s">
        <v>19</v>
      </c>
      <c r="D17" s="3" t="s">
        <v>180</v>
      </c>
      <c r="E17" s="3"/>
      <c r="F17" s="3"/>
      <c r="G17" s="3"/>
      <c r="H17" s="3" t="s">
        <v>21</v>
      </c>
      <c r="I17" s="3"/>
      <c r="J17" s="9">
        <v>20000</v>
      </c>
      <c r="K17" s="9"/>
      <c r="L17" s="9">
        <f t="shared" si="0"/>
        <v>0</v>
      </c>
      <c r="M17" s="9">
        <f t="shared" si="1"/>
        <v>0</v>
      </c>
      <c r="N17" s="9"/>
      <c r="O17" s="9">
        <f t="shared" si="2"/>
        <v>0</v>
      </c>
    </row>
    <row r="18" spans="1:16" s="7" customFormat="1" ht="30" x14ac:dyDescent="0.25">
      <c r="A18" s="3">
        <v>212</v>
      </c>
      <c r="B18" s="3"/>
      <c r="C18" s="3" t="s">
        <v>19</v>
      </c>
      <c r="D18" s="3" t="s">
        <v>181</v>
      </c>
      <c r="E18" s="3"/>
      <c r="F18" s="3"/>
      <c r="G18" s="3"/>
      <c r="H18" s="3" t="s">
        <v>21</v>
      </c>
      <c r="I18" s="3"/>
      <c r="J18" s="9">
        <v>200</v>
      </c>
      <c r="K18" s="9"/>
      <c r="L18" s="9">
        <f t="shared" si="0"/>
        <v>0</v>
      </c>
      <c r="M18" s="9">
        <f t="shared" si="1"/>
        <v>0</v>
      </c>
      <c r="N18" s="9"/>
      <c r="O18" s="9">
        <f t="shared" si="2"/>
        <v>0</v>
      </c>
    </row>
    <row r="19" spans="1:16" s="7" customFormat="1" ht="45" x14ac:dyDescent="0.25">
      <c r="A19" s="3">
        <v>213</v>
      </c>
      <c r="B19" s="3"/>
      <c r="C19" s="3" t="s">
        <v>19</v>
      </c>
      <c r="D19" s="3" t="s">
        <v>182</v>
      </c>
      <c r="E19" s="3"/>
      <c r="F19" s="3"/>
      <c r="G19" s="3"/>
      <c r="H19" s="3" t="s">
        <v>21</v>
      </c>
      <c r="I19" s="3"/>
      <c r="J19" s="9">
        <v>200</v>
      </c>
      <c r="K19" s="9"/>
      <c r="L19" s="9">
        <f t="shared" si="0"/>
        <v>0</v>
      </c>
      <c r="M19" s="9">
        <f t="shared" si="1"/>
        <v>0</v>
      </c>
      <c r="N19" s="9"/>
      <c r="O19" s="9">
        <f t="shared" si="2"/>
        <v>0</v>
      </c>
    </row>
    <row r="20" spans="1:16" s="7" customFormat="1" ht="45" x14ac:dyDescent="0.25">
      <c r="A20" s="3">
        <v>214</v>
      </c>
      <c r="B20" s="3"/>
      <c r="C20" s="3" t="s">
        <v>19</v>
      </c>
      <c r="D20" s="3" t="s">
        <v>183</v>
      </c>
      <c r="E20" s="3"/>
      <c r="F20" s="3"/>
      <c r="G20" s="3"/>
      <c r="H20" s="3" t="s">
        <v>21</v>
      </c>
      <c r="I20" s="3"/>
      <c r="J20" s="9">
        <v>1500</v>
      </c>
      <c r="K20" s="9"/>
      <c r="L20" s="9">
        <f t="shared" si="0"/>
        <v>0</v>
      </c>
      <c r="M20" s="9">
        <f t="shared" si="1"/>
        <v>0</v>
      </c>
      <c r="N20" s="9"/>
      <c r="O20" s="9">
        <f t="shared" si="2"/>
        <v>0</v>
      </c>
    </row>
    <row r="21" spans="1:16" s="7" customFormat="1" ht="45" x14ac:dyDescent="0.25">
      <c r="A21" s="3">
        <v>215</v>
      </c>
      <c r="B21" s="3"/>
      <c r="C21" s="3" t="s">
        <v>19</v>
      </c>
      <c r="D21" s="3" t="s">
        <v>184</v>
      </c>
      <c r="E21" s="3"/>
      <c r="F21" s="3"/>
      <c r="G21" s="3"/>
      <c r="H21" s="3" t="s">
        <v>21</v>
      </c>
      <c r="I21" s="3"/>
      <c r="J21" s="9">
        <v>1500</v>
      </c>
      <c r="K21" s="9"/>
      <c r="L21" s="9">
        <f t="shared" si="0"/>
        <v>0</v>
      </c>
      <c r="M21" s="9">
        <f t="shared" si="1"/>
        <v>0</v>
      </c>
      <c r="N21" s="9"/>
      <c r="O21" s="9">
        <f t="shared" si="2"/>
        <v>0</v>
      </c>
    </row>
    <row r="22" spans="1:16" s="7" customFormat="1" ht="45" x14ac:dyDescent="0.25">
      <c r="A22" s="3">
        <v>216</v>
      </c>
      <c r="B22" s="3"/>
      <c r="C22" s="3" t="s">
        <v>19</v>
      </c>
      <c r="D22" s="3" t="s">
        <v>185</v>
      </c>
      <c r="E22" s="3"/>
      <c r="F22" s="3"/>
      <c r="G22" s="3"/>
      <c r="H22" s="3" t="s">
        <v>21</v>
      </c>
      <c r="I22" s="3"/>
      <c r="J22" s="9">
        <v>10000</v>
      </c>
      <c r="K22" s="9"/>
      <c r="L22" s="9">
        <f t="shared" si="0"/>
        <v>0</v>
      </c>
      <c r="M22" s="9">
        <f t="shared" si="1"/>
        <v>0</v>
      </c>
      <c r="N22" s="9"/>
      <c r="O22" s="9">
        <f t="shared" si="2"/>
        <v>0</v>
      </c>
    </row>
    <row r="23" spans="1:16" s="7" customFormat="1" ht="30" x14ac:dyDescent="0.25">
      <c r="A23" s="3">
        <v>217</v>
      </c>
      <c r="B23" s="3"/>
      <c r="C23" s="3" t="s">
        <v>19</v>
      </c>
      <c r="D23" s="3" t="s">
        <v>186</v>
      </c>
      <c r="E23" s="3"/>
      <c r="F23" s="3"/>
      <c r="G23" s="3"/>
      <c r="H23" s="3" t="s">
        <v>21</v>
      </c>
      <c r="I23" s="3"/>
      <c r="J23" s="9">
        <v>1000</v>
      </c>
      <c r="K23" s="9"/>
      <c r="L23" s="9">
        <f t="shared" si="0"/>
        <v>0</v>
      </c>
      <c r="M23" s="9">
        <f t="shared" si="1"/>
        <v>0</v>
      </c>
      <c r="N23" s="9"/>
      <c r="O23" s="9">
        <f t="shared" si="2"/>
        <v>0</v>
      </c>
    </row>
    <row r="24" spans="1:16" s="7" customFormat="1" ht="30" x14ac:dyDescent="0.25">
      <c r="A24" s="3">
        <v>218</v>
      </c>
      <c r="B24" s="3"/>
      <c r="C24" s="3" t="s">
        <v>19</v>
      </c>
      <c r="D24" s="3" t="s">
        <v>187</v>
      </c>
      <c r="E24" s="3"/>
      <c r="F24" s="3"/>
      <c r="G24" s="3"/>
      <c r="H24" s="3" t="s">
        <v>21</v>
      </c>
      <c r="I24" s="3"/>
      <c r="J24" s="9">
        <v>1000</v>
      </c>
      <c r="K24" s="9"/>
      <c r="L24" s="9">
        <f t="shared" si="0"/>
        <v>0</v>
      </c>
      <c r="M24" s="9">
        <f t="shared" si="1"/>
        <v>0</v>
      </c>
      <c r="N24" s="9"/>
      <c r="O24" s="9">
        <f t="shared" si="2"/>
        <v>0</v>
      </c>
    </row>
    <row r="25" spans="1:16" x14ac:dyDescent="0.25">
      <c r="I25" t="s">
        <v>30</v>
      </c>
      <c r="J25" s="2"/>
      <c r="K25" s="2"/>
      <c r="L25" s="2"/>
      <c r="M25" s="2">
        <f>SUM(M4:M24)</f>
        <v>0</v>
      </c>
      <c r="N25" s="2"/>
      <c r="O25" s="2">
        <f>SUM(O4:O24)</f>
        <v>0</v>
      </c>
      <c r="P2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abSelected="1" workbookViewId="0">
      <selection activeCell="E12" sqref="E12"/>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188</v>
      </c>
    </row>
    <row r="2" spans="1:16" s="7" customFormat="1" ht="45"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s="7" customFormat="1" x14ac:dyDescent="0.25">
      <c r="A3" s="8">
        <v>1</v>
      </c>
      <c r="B3" s="8">
        <v>2</v>
      </c>
      <c r="C3" s="8">
        <v>3</v>
      </c>
      <c r="D3" s="8">
        <v>4</v>
      </c>
      <c r="E3" s="8">
        <v>5</v>
      </c>
      <c r="F3" s="8">
        <v>6</v>
      </c>
      <c r="G3" s="8">
        <v>7</v>
      </c>
      <c r="H3" s="8">
        <v>8</v>
      </c>
      <c r="I3" s="8">
        <v>9</v>
      </c>
      <c r="J3" s="8">
        <v>10</v>
      </c>
      <c r="K3" s="8">
        <v>11</v>
      </c>
      <c r="L3" s="8">
        <v>12</v>
      </c>
      <c r="M3" s="8">
        <v>13</v>
      </c>
      <c r="N3" s="8">
        <v>14</v>
      </c>
      <c r="O3" s="8">
        <v>15</v>
      </c>
    </row>
    <row r="4" spans="1:16" s="7" customFormat="1" ht="240" x14ac:dyDescent="0.25">
      <c r="A4" s="3">
        <v>219</v>
      </c>
      <c r="B4" s="3"/>
      <c r="C4" s="3" t="s">
        <v>19</v>
      </c>
      <c r="D4" s="3" t="s">
        <v>189</v>
      </c>
      <c r="E4" s="3"/>
      <c r="F4" s="3"/>
      <c r="G4" s="3"/>
      <c r="H4" s="3" t="s">
        <v>21</v>
      </c>
      <c r="I4" s="3"/>
      <c r="J4" s="9">
        <v>30000</v>
      </c>
      <c r="K4" s="9"/>
      <c r="L4" s="9">
        <f>K4*((100+N4)/100)</f>
        <v>0</v>
      </c>
      <c r="M4" s="9">
        <f>J4*K4</f>
        <v>0</v>
      </c>
      <c r="N4" s="9"/>
      <c r="O4" s="9">
        <f>J4*L4</f>
        <v>0</v>
      </c>
    </row>
    <row r="5" spans="1:16" x14ac:dyDescent="0.25">
      <c r="I5" t="s">
        <v>30</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
  <sheetViews>
    <sheetView topLeftCell="C1" workbookViewId="0">
      <selection activeCell="D2" sqref="D2"/>
    </sheetView>
  </sheetViews>
  <sheetFormatPr defaultRowHeight="15" x14ac:dyDescent="0.25"/>
  <cols>
    <col min="1" max="1" width="45" hidden="1" customWidth="1"/>
    <col min="2" max="2" width="60" hidden="1" customWidth="1"/>
    <col min="3" max="4" width="45" customWidth="1"/>
  </cols>
  <sheetData>
    <row r="1" spans="1:4" ht="18.75" x14ac:dyDescent="0.3">
      <c r="C1" s="10" t="s">
        <v>190</v>
      </c>
      <c r="D1" s="11"/>
    </row>
    <row r="2" spans="1:4" x14ac:dyDescent="0.25">
      <c r="C2" s="5" t="s">
        <v>191</v>
      </c>
      <c r="D2" s="5" t="s">
        <v>192</v>
      </c>
    </row>
    <row r="3" spans="1:4" x14ac:dyDescent="0.25">
      <c r="A3" t="s">
        <v>193</v>
      </c>
      <c r="B3" t="s">
        <v>194</v>
      </c>
      <c r="C3" t="s">
        <v>195</v>
      </c>
    </row>
    <row r="4" spans="1:4" x14ac:dyDescent="0.25">
      <c r="A4" t="s">
        <v>196</v>
      </c>
      <c r="B4" t="s">
        <v>194</v>
      </c>
      <c r="C4" t="s">
        <v>197</v>
      </c>
    </row>
    <row r="5" spans="1:4" x14ac:dyDescent="0.25">
      <c r="A5" t="s">
        <v>198</v>
      </c>
      <c r="B5" t="s">
        <v>194</v>
      </c>
      <c r="C5" t="s">
        <v>199</v>
      </c>
    </row>
  </sheetData>
  <sheetProtection formatCells="0" formatColumns="0" formatRows="0" insertColumns="0" insertRows="0" insertHyperlinks="0" deleteColumns="0" deleteRows="0" sort="0" autoFilter="0" pivotTables="0"/>
  <mergeCells count="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P1 - Podłoża do posiewów krwi</vt:lpstr>
      <vt:lpstr>P2 - Panelowe badania genetycz</vt:lpstr>
      <vt:lpstr>P3 - Identyfikacja i lekowrażl</vt:lpstr>
      <vt:lpstr>P4 - Testy identyfikacyjne, sz</vt:lpstr>
      <vt:lpstr>P5 - Podłoża mikrobiologiczne</vt:lpstr>
      <vt:lpstr>P6 - Badania z zakresu chorób </vt:lpstr>
      <vt:lpstr>P7 - Akcesoria jednorazowe</vt:lpstr>
      <vt:lpstr>P8 - COVID 19 (testy antygenow</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user</cp:lastModifiedBy>
  <dcterms:created xsi:type="dcterms:W3CDTF">2020-10-06T11:00:01Z</dcterms:created>
  <dcterms:modified xsi:type="dcterms:W3CDTF">2020-10-12T06:55:22Z</dcterms:modified>
  <cp:category/>
</cp:coreProperties>
</file>