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97 PN 2020 Dostawa gazów medycznych\"/>
    </mc:Choice>
  </mc:AlternateContent>
  <xr:revisionPtr revIDLastSave="0" documentId="13_ncr:1_{5A02B925-4979-453A-B9B2-5F3076CE8B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azy medyczne" sheetId="1" r:id="rId1"/>
    <sheet name="Kryteria oceny" sheetId="2" r:id="rId2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" i="1" l="1"/>
  <c r="L32" i="1"/>
  <c r="O32" i="1" s="1"/>
  <c r="M31" i="1"/>
  <c r="L31" i="1"/>
  <c r="O31" i="1" s="1"/>
  <c r="M30" i="1"/>
  <c r="L30" i="1"/>
  <c r="O30" i="1" s="1"/>
  <c r="M29" i="1"/>
  <c r="L29" i="1"/>
  <c r="O29" i="1" s="1"/>
  <c r="M28" i="1"/>
  <c r="L28" i="1"/>
  <c r="O28" i="1" s="1"/>
  <c r="M27" i="1"/>
  <c r="L27" i="1"/>
  <c r="O27" i="1" s="1"/>
  <c r="M26" i="1"/>
  <c r="L26" i="1"/>
  <c r="O26" i="1" s="1"/>
  <c r="M25" i="1"/>
  <c r="L25" i="1"/>
  <c r="O25" i="1" s="1"/>
  <c r="O24" i="1"/>
  <c r="M24" i="1"/>
  <c r="L24" i="1"/>
  <c r="M23" i="1"/>
  <c r="L23" i="1"/>
  <c r="O23" i="1" s="1"/>
  <c r="M22" i="1"/>
  <c r="L22" i="1"/>
  <c r="O22" i="1" s="1"/>
  <c r="O21" i="1"/>
  <c r="M21" i="1"/>
  <c r="L21" i="1"/>
  <c r="M20" i="1"/>
  <c r="L20" i="1"/>
  <c r="O20" i="1" s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O8" i="1"/>
  <c r="M8" i="1"/>
  <c r="L8" i="1"/>
  <c r="M7" i="1"/>
  <c r="L7" i="1"/>
  <c r="O7" i="1" s="1"/>
  <c r="M6" i="1"/>
  <c r="L6" i="1"/>
  <c r="O6" i="1" s="1"/>
  <c r="O5" i="1"/>
  <c r="M5" i="1"/>
  <c r="L5" i="1"/>
  <c r="M4" i="1"/>
  <c r="L4" i="1"/>
  <c r="O4" i="1" s="1"/>
  <c r="M35" i="1" l="1"/>
  <c r="O35" i="1"/>
</calcChain>
</file>

<file path=xl/sharedStrings.xml><?xml version="1.0" encoding="utf-8"?>
<sst xmlns="http://schemas.openxmlformats.org/spreadsheetml/2006/main" count="118" uniqueCount="60">
  <si>
    <t>Gazy medyczne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</si>
  <si>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</si>
  <si>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</si>
  <si>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</si>
  <si>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</si>
  <si>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</si>
  <si>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</si>
  <si>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</si>
  <si>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</si>
  <si>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</si>
  <si>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</si>
  <si>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</si>
  <si>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</si>
  <si>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</si>
  <si>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</si>
  <si>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</si>
  <si>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401-03-03-01</t>
  </si>
  <si>
    <t>Tlen medyczny ciekły</t>
  </si>
  <si>
    <t>kg</t>
  </si>
  <si>
    <t>Tlen medyczny sprężony butla 40 litrów stalowa</t>
  </si>
  <si>
    <t>szt.</t>
  </si>
  <si>
    <t>Transport  tlenu medycznego</t>
  </si>
  <si>
    <t>Tlen medyczny sprężony butla 10 litrów</t>
  </si>
  <si>
    <t>Tlen medyczny sprężony butla 10 litrów (200 bar) z zaworem zintegrowanym</t>
  </si>
  <si>
    <t>Tlen medyczny sprężony butla 8 litrów (200 bar) z zaworem zintegrowanym</t>
  </si>
  <si>
    <t>Tlen medyczny sprężony butla 5 litrów (200 bar) z zaworem zintegrowanym</t>
  </si>
  <si>
    <t>Tlen medyczny sprężony  butla 5 litrów ( butle lekkie)</t>
  </si>
  <si>
    <t>Tlen medyczny sprężony  butla 3 litry (butle lekkie)</t>
  </si>
  <si>
    <t>Tlen medyczny sprężony butla 2 litry</t>
  </si>
  <si>
    <t>Tlen medyczny sprężony butla 2 litry (200 bar) z zaworem zintegrowanym</t>
  </si>
  <si>
    <t>Tlen medyczny sprężony butla 2 litry (200 bar)  z zaworem zintegrowanym wyposażonym w cyfrowy wskaźnik przepływu i czasu</t>
  </si>
  <si>
    <t>Podtlenek azotu medycznego butla 10 litrów</t>
  </si>
  <si>
    <t>Dwutlenek węgla medyczny do laparoskopii butla 10 litrów</t>
  </si>
  <si>
    <t>Dwutlenek węgla medyczny w butli 10 litrów z syfonem</t>
  </si>
  <si>
    <t>Acetylen techniczny butla 40 litrów</t>
  </si>
  <si>
    <t>Tlen techniczny butla 40 litrów</t>
  </si>
  <si>
    <t>Dzierżawa butli gazów medycznych 180x365 = 65700 dni</t>
  </si>
  <si>
    <t>Dzierżawa butli gazów technicznych 6x 365 = 2190</t>
  </si>
  <si>
    <t>Transport butli gazów medycznych (ilość dostaw).</t>
  </si>
  <si>
    <t>Dwutlenek węgla butla 40 litrów</t>
  </si>
  <si>
    <t>Transport butli gazów technicznych (ilość dostaw).</t>
  </si>
  <si>
    <t>Dzierżawa butli gazów medycznych od 2l do 10l z zaworem zintegrowanym  45x365 = 16 425.</t>
  </si>
  <si>
    <t>Dzierżawa butli gazów medycznych  2 litry z zaworem zintegrowanym wyposażonym w cyfrowy wskaźnik przepływu i czasu  5x 365 = 1825</t>
  </si>
  <si>
    <t>Gaz medyczny sprężony do leczenia krótkotrwałego bólu o łagodnym lub umiarkowanym nasileniu,kiedy pożądany jest szybki początek i ustąpienie działania przeciwbólowego - podtlenek azotu 50% v/v i tlen 50% v/v pod ciśnieniem 170 bar (15 st. C) - butle 10 lub 11 litrów.</t>
  </si>
  <si>
    <t>Dzierżawa butli gaz wziewny  6 x 365 = 2190</t>
  </si>
  <si>
    <t>Dzierżawa wózka do gazu wziewnego 2x365= 730</t>
  </si>
  <si>
    <t>Zawór dozujący do butli z gazem wziewnym 2x365= 730</t>
  </si>
  <si>
    <t>Jednorazowe ustniki do gazu wziewnego.</t>
  </si>
  <si>
    <t>Argon butla 5 litrów</t>
  </si>
  <si>
    <t>Razem</t>
  </si>
  <si>
    <t>Kryteria oceny dla postępowania</t>
  </si>
  <si>
    <t>Nazwa kryterium</t>
  </si>
  <si>
    <t>Wartość kryterium</t>
  </si>
  <si>
    <t>PPAFPPCRITERION-5fa2648305227368620457</t>
  </si>
  <si>
    <t>PPAPPFORPUBLICPROCUREMENT_0001-5fa26374938d4438657174</t>
  </si>
  <si>
    <t>cena</t>
  </si>
  <si>
    <t>miesiąc</t>
  </si>
  <si>
    <t>Dzierżawa parownicy atmosferycznej*</t>
  </si>
  <si>
    <t>* szczegółowy opis w opisie przedmiotu zamówienia SIWZ</t>
  </si>
  <si>
    <t>Ciechanów, 09.11.2020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</si>
</sst>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-"/>
    <numFmt numFmtId="165" formatCode="[$-415]General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sz val="11"/>
      <color rgb="FF000000"/>
      <name val="Calibri"/>
      <family val="2"/>
      <charset val="238"/>
    </font>
    <font>
      <sz val="11"/>
      <color rgb="FF1111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4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/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/>
    <xf numFmtId="165" fontId="5" fillId="0" borderId="1" xfId="1" applyFont="1" applyBorder="1" applyAlignment="1">
      <alignment horizontal="left"/>
    </xf>
    <xf numFmtId="0" fontId="6" fillId="0" borderId="0" xfId="0" applyFont="1"/>
    <xf numFmtId="165" fontId="5" fillId="0" borderId="0" xfId="1" applyFont="1"/>
    <xf numFmtId="0" fontId="1" fillId="0" borderId="0" xfId="0" applyFont="1" applyAlignment="1">
      <alignment horizontal="center"/>
    </xf>
    <xf numFmtId="0" fontId="0" fillId="0" borderId="0" xfId="0"/>
  </cellXfs>
  <cellStyles count="2">
    <cellStyle name="Excel Built-in Normal" xfId="1" xr:uid="{80A184DF-694B-4C1B-9ECD-CD2B91898A5F}"/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topLeftCell="A13" workbookViewId="0">
      <selection activeCell="F39" sqref="F39"/>
    </sheetView>
  </sheetViews>
  <sheetFormatPr defaultRowHeight="15" x14ac:dyDescent="0.25"/>
  <cols>
    <col min="1" max="1" width="4.5703125" bestFit="1" customWidth="1"/>
    <col min="2" max="2" width="13.42578125" customWidth="1"/>
    <col min="3" max="3" width="18" customWidth="1"/>
    <col min="4" max="4" width="50.85546875" customWidth="1"/>
    <col min="5" max="5" width="18.5703125" customWidth="1"/>
    <col min="6" max="6" width="33.85546875" customWidth="1"/>
    <col min="7" max="7" width="12.42578125" customWidth="1"/>
    <col min="8" max="8" width="16" customWidth="1"/>
    <col min="9" max="9" width="12" customWidth="1"/>
    <col min="10" max="10" width="13.7109375" customWidth="1"/>
    <col min="11" max="11" width="15" customWidth="1"/>
    <col min="12" max="12" width="17.28515625" customWidth="1"/>
    <col min="13" max="13" width="16" customWidth="1"/>
    <col min="14" max="14" width="7" bestFit="1" customWidth="1"/>
    <col min="15" max="15" width="15.5703125" customWidth="1"/>
  </cols>
  <sheetData>
    <row r="1" spans="1:15" ht="18.75" x14ac:dyDescent="0.3">
      <c r="F1" s="1" t="s">
        <v>0</v>
      </c>
    </row>
    <row r="2" spans="1:15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5" x14ac:dyDescent="0.25">
      <c r="A4" s="2">
        <v>1</v>
      </c>
      <c r="B4" s="2"/>
      <c r="C4" s="2" t="s">
        <v>16</v>
      </c>
      <c r="D4" s="6" t="s">
        <v>17</v>
      </c>
      <c r="E4" s="2"/>
      <c r="F4" s="2"/>
      <c r="G4" s="2"/>
      <c r="H4" s="2" t="s">
        <v>18</v>
      </c>
      <c r="I4" s="2"/>
      <c r="J4" s="3">
        <v>200000</v>
      </c>
      <c r="K4" s="3"/>
      <c r="L4" s="3">
        <f t="shared" ref="L4:L32" si="0">K4*((100+N4)/100)</f>
        <v>0</v>
      </c>
      <c r="M4" s="3">
        <f t="shared" ref="M4:M32" si="1">J4*K4</f>
        <v>0</v>
      </c>
      <c r="N4" s="3"/>
      <c r="O4" s="3">
        <f t="shared" ref="O4:O32" si="2">J4*L4</f>
        <v>0</v>
      </c>
    </row>
    <row r="5" spans="1:15" x14ac:dyDescent="0.25">
      <c r="A5" s="2">
        <v>2</v>
      </c>
      <c r="B5" s="2"/>
      <c r="C5" s="2" t="s">
        <v>16</v>
      </c>
      <c r="D5" s="6" t="s">
        <v>19</v>
      </c>
      <c r="E5" s="2"/>
      <c r="F5" s="2"/>
      <c r="G5" s="2"/>
      <c r="H5" s="2" t="s">
        <v>20</v>
      </c>
      <c r="I5" s="2"/>
      <c r="J5" s="3">
        <v>250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3</v>
      </c>
      <c r="B6" s="2"/>
      <c r="C6" s="2" t="s">
        <v>16</v>
      </c>
      <c r="D6" s="6" t="s">
        <v>21</v>
      </c>
      <c r="E6" s="2"/>
      <c r="F6" s="2"/>
      <c r="G6" s="2"/>
      <c r="H6" s="2" t="s">
        <v>20</v>
      </c>
      <c r="I6" s="2"/>
      <c r="J6" s="3">
        <v>200000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x14ac:dyDescent="0.25">
      <c r="A7" s="2">
        <v>4</v>
      </c>
      <c r="B7" s="2"/>
      <c r="C7" s="2" t="s">
        <v>16</v>
      </c>
      <c r="D7" s="6" t="s">
        <v>22</v>
      </c>
      <c r="E7" s="2"/>
      <c r="F7" s="2"/>
      <c r="G7" s="2"/>
      <c r="H7" s="2" t="s">
        <v>20</v>
      </c>
      <c r="I7" s="2"/>
      <c r="J7" s="3">
        <v>500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30" x14ac:dyDescent="0.25">
      <c r="A8" s="2">
        <v>5</v>
      </c>
      <c r="B8" s="2"/>
      <c r="C8" s="2" t="s">
        <v>16</v>
      </c>
      <c r="D8" s="6" t="s">
        <v>23</v>
      </c>
      <c r="E8" s="2"/>
      <c r="F8" s="2"/>
      <c r="G8" s="2"/>
      <c r="H8" s="2" t="s">
        <v>20</v>
      </c>
      <c r="I8" s="2"/>
      <c r="J8" s="3">
        <v>50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30" x14ac:dyDescent="0.25">
      <c r="A9" s="2">
        <v>6</v>
      </c>
      <c r="B9" s="2"/>
      <c r="C9" s="2" t="s">
        <v>16</v>
      </c>
      <c r="D9" s="6" t="s">
        <v>24</v>
      </c>
      <c r="E9" s="2"/>
      <c r="F9" s="2"/>
      <c r="G9" s="2"/>
      <c r="H9" s="2" t="s">
        <v>20</v>
      </c>
      <c r="I9" s="2"/>
      <c r="J9" s="3">
        <v>50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30" x14ac:dyDescent="0.25">
      <c r="A10" s="2">
        <v>7</v>
      </c>
      <c r="B10" s="2"/>
      <c r="C10" s="2" t="s">
        <v>16</v>
      </c>
      <c r="D10" s="6" t="s">
        <v>25</v>
      </c>
      <c r="E10" s="2"/>
      <c r="F10" s="2"/>
      <c r="G10" s="2"/>
      <c r="H10" s="2" t="s">
        <v>20</v>
      </c>
      <c r="I10" s="2"/>
      <c r="J10" s="3">
        <v>60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8</v>
      </c>
      <c r="B11" s="2"/>
      <c r="C11" s="2" t="s">
        <v>16</v>
      </c>
      <c r="D11" s="6" t="s">
        <v>26</v>
      </c>
      <c r="E11" s="2"/>
      <c r="F11" s="2"/>
      <c r="G11" s="2"/>
      <c r="H11" s="2" t="s">
        <v>20</v>
      </c>
      <c r="I11" s="2"/>
      <c r="J11" s="3">
        <v>15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x14ac:dyDescent="0.25">
      <c r="A12" s="2">
        <v>9</v>
      </c>
      <c r="B12" s="2"/>
      <c r="C12" s="2" t="s">
        <v>16</v>
      </c>
      <c r="D12" s="6" t="s">
        <v>27</v>
      </c>
      <c r="E12" s="2"/>
      <c r="F12" s="2"/>
      <c r="G12" s="2"/>
      <c r="H12" s="2" t="s">
        <v>20</v>
      </c>
      <c r="I12" s="2"/>
      <c r="J12" s="3">
        <v>100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10</v>
      </c>
      <c r="B13" s="2"/>
      <c r="C13" s="2" t="s">
        <v>16</v>
      </c>
      <c r="D13" s="6" t="s">
        <v>28</v>
      </c>
      <c r="E13" s="2"/>
      <c r="F13" s="2"/>
      <c r="G13" s="2"/>
      <c r="H13" s="2" t="s">
        <v>20</v>
      </c>
      <c r="I13" s="2"/>
      <c r="J13" s="3">
        <v>10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30" x14ac:dyDescent="0.25">
      <c r="A14" s="2">
        <v>11</v>
      </c>
      <c r="B14" s="2"/>
      <c r="C14" s="2" t="s">
        <v>16</v>
      </c>
      <c r="D14" s="6" t="s">
        <v>29</v>
      </c>
      <c r="E14" s="2"/>
      <c r="F14" s="2"/>
      <c r="G14" s="2"/>
      <c r="H14" s="2" t="s">
        <v>20</v>
      </c>
      <c r="I14" s="2"/>
      <c r="J14" s="3">
        <v>130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45" x14ac:dyDescent="0.25">
      <c r="A15" s="2">
        <v>12</v>
      </c>
      <c r="B15" s="2"/>
      <c r="C15" s="2" t="s">
        <v>16</v>
      </c>
      <c r="D15" s="6" t="s">
        <v>30</v>
      </c>
      <c r="E15" s="2"/>
      <c r="F15" s="2"/>
      <c r="G15" s="2"/>
      <c r="H15" s="2" t="s">
        <v>20</v>
      </c>
      <c r="I15" s="2"/>
      <c r="J15" s="3">
        <v>50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x14ac:dyDescent="0.25">
      <c r="A16" s="2">
        <v>13</v>
      </c>
      <c r="B16" s="2"/>
      <c r="C16" s="2" t="s">
        <v>16</v>
      </c>
      <c r="D16" s="6" t="s">
        <v>31</v>
      </c>
      <c r="E16" s="2"/>
      <c r="F16" s="2"/>
      <c r="G16" s="2"/>
      <c r="H16" s="2" t="s">
        <v>18</v>
      </c>
      <c r="I16" s="2"/>
      <c r="J16" s="3">
        <v>2200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ht="30" x14ac:dyDescent="0.25">
      <c r="A17" s="2">
        <v>14</v>
      </c>
      <c r="B17" s="2"/>
      <c r="C17" s="2" t="s">
        <v>16</v>
      </c>
      <c r="D17" s="6" t="s">
        <v>32</v>
      </c>
      <c r="E17" s="2"/>
      <c r="F17" s="2"/>
      <c r="G17" s="2"/>
      <c r="H17" s="2" t="s">
        <v>20</v>
      </c>
      <c r="I17" s="2"/>
      <c r="J17" s="3">
        <v>35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x14ac:dyDescent="0.25">
      <c r="A18" s="2">
        <v>15</v>
      </c>
      <c r="B18" s="2"/>
      <c r="C18" s="2" t="s">
        <v>16</v>
      </c>
      <c r="D18" s="9" t="s">
        <v>33</v>
      </c>
      <c r="E18" s="2"/>
      <c r="F18" s="2"/>
      <c r="G18" s="2"/>
      <c r="H18" s="2" t="s">
        <v>18</v>
      </c>
      <c r="I18" s="2"/>
      <c r="J18" s="3">
        <v>4200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x14ac:dyDescent="0.25">
      <c r="A19" s="2">
        <v>16</v>
      </c>
      <c r="B19" s="2"/>
      <c r="C19" s="2" t="s">
        <v>16</v>
      </c>
      <c r="D19" s="6" t="s">
        <v>34</v>
      </c>
      <c r="E19" s="2"/>
      <c r="F19" s="2"/>
      <c r="G19" s="2"/>
      <c r="H19" s="2" t="s">
        <v>20</v>
      </c>
      <c r="I19" s="2"/>
      <c r="J19" s="3">
        <v>4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x14ac:dyDescent="0.25">
      <c r="A20" s="2">
        <v>17</v>
      </c>
      <c r="B20" s="2"/>
      <c r="C20" s="2" t="s">
        <v>16</v>
      </c>
      <c r="D20" s="6" t="s">
        <v>35</v>
      </c>
      <c r="E20" s="2"/>
      <c r="F20" s="2"/>
      <c r="G20" s="2"/>
      <c r="H20" s="2" t="s">
        <v>20</v>
      </c>
      <c r="I20" s="2"/>
      <c r="J20" s="3">
        <v>6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x14ac:dyDescent="0.25">
      <c r="A21" s="2">
        <v>18</v>
      </c>
      <c r="B21" s="2"/>
      <c r="C21" s="2" t="s">
        <v>16</v>
      </c>
      <c r="D21" s="6" t="s">
        <v>36</v>
      </c>
      <c r="E21" s="2"/>
      <c r="F21" s="2"/>
      <c r="G21" s="2"/>
      <c r="H21" s="2" t="s">
        <v>20</v>
      </c>
      <c r="I21" s="2"/>
      <c r="J21" s="3">
        <v>65700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x14ac:dyDescent="0.25">
      <c r="A22" s="2">
        <v>19</v>
      </c>
      <c r="B22" s="2"/>
      <c r="C22" s="2" t="s">
        <v>16</v>
      </c>
      <c r="D22" s="6" t="s">
        <v>37</v>
      </c>
      <c r="E22" s="2"/>
      <c r="F22" s="2"/>
      <c r="G22" s="2"/>
      <c r="H22" s="2" t="s">
        <v>20</v>
      </c>
      <c r="I22" s="2"/>
      <c r="J22" s="3">
        <v>2190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x14ac:dyDescent="0.25">
      <c r="A23" s="2">
        <v>20</v>
      </c>
      <c r="B23" s="2"/>
      <c r="C23" s="2" t="s">
        <v>16</v>
      </c>
      <c r="D23" s="6" t="s">
        <v>38</v>
      </c>
      <c r="E23" s="2"/>
      <c r="F23" s="2"/>
      <c r="G23" s="2"/>
      <c r="H23" s="2" t="s">
        <v>20</v>
      </c>
      <c r="I23" s="2"/>
      <c r="J23" s="3">
        <v>26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x14ac:dyDescent="0.25">
      <c r="A24" s="2">
        <v>21</v>
      </c>
      <c r="B24" s="2"/>
      <c r="C24" s="2" t="s">
        <v>16</v>
      </c>
      <c r="D24" s="6" t="s">
        <v>39</v>
      </c>
      <c r="E24" s="2"/>
      <c r="F24" s="2"/>
      <c r="G24" s="2"/>
      <c r="H24" s="2" t="s">
        <v>20</v>
      </c>
      <c r="I24" s="2"/>
      <c r="J24" s="3">
        <v>6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x14ac:dyDescent="0.25">
      <c r="A25" s="2">
        <v>22</v>
      </c>
      <c r="B25" s="2"/>
      <c r="C25" s="2" t="s">
        <v>16</v>
      </c>
      <c r="D25" s="6" t="s">
        <v>40</v>
      </c>
      <c r="E25" s="2"/>
      <c r="F25" s="2"/>
      <c r="G25" s="2"/>
      <c r="H25" s="2" t="s">
        <v>20</v>
      </c>
      <c r="I25" s="2"/>
      <c r="J25" s="3">
        <v>6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ht="30" x14ac:dyDescent="0.25">
      <c r="A26" s="2">
        <v>23</v>
      </c>
      <c r="B26" s="2"/>
      <c r="C26" s="2" t="s">
        <v>16</v>
      </c>
      <c r="D26" s="6" t="s">
        <v>41</v>
      </c>
      <c r="E26" s="2"/>
      <c r="F26" s="2"/>
      <c r="G26" s="2"/>
      <c r="H26" s="2" t="s">
        <v>20</v>
      </c>
      <c r="I26" s="2"/>
      <c r="J26" s="3">
        <v>16425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ht="45" x14ac:dyDescent="0.25">
      <c r="A27" s="2">
        <v>24</v>
      </c>
      <c r="B27" s="2"/>
      <c r="C27" s="2" t="s">
        <v>16</v>
      </c>
      <c r="D27" s="6" t="s">
        <v>42</v>
      </c>
      <c r="E27" s="2"/>
      <c r="F27" s="2"/>
      <c r="G27" s="2"/>
      <c r="H27" s="2" t="s">
        <v>20</v>
      </c>
      <c r="I27" s="2"/>
      <c r="J27" s="3">
        <v>1825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ht="90" x14ac:dyDescent="0.25">
      <c r="A28" s="2">
        <v>25</v>
      </c>
      <c r="B28" s="2"/>
      <c r="C28" s="2" t="s">
        <v>16</v>
      </c>
      <c r="D28" s="6" t="s">
        <v>43</v>
      </c>
      <c r="E28" s="2"/>
      <c r="F28" s="2"/>
      <c r="G28" s="2"/>
      <c r="H28" s="2" t="s">
        <v>20</v>
      </c>
      <c r="I28" s="2"/>
      <c r="J28" s="3">
        <v>30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x14ac:dyDescent="0.25">
      <c r="A29" s="2">
        <v>26</v>
      </c>
      <c r="B29" s="2"/>
      <c r="C29" s="2" t="s">
        <v>16</v>
      </c>
      <c r="D29" s="6" t="s">
        <v>44</v>
      </c>
      <c r="E29" s="2"/>
      <c r="F29" s="2"/>
      <c r="G29" s="2"/>
      <c r="H29" s="2" t="s">
        <v>20</v>
      </c>
      <c r="I29" s="2"/>
      <c r="J29" s="3">
        <v>2190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x14ac:dyDescent="0.25">
      <c r="A30" s="2">
        <v>27</v>
      </c>
      <c r="B30" s="2"/>
      <c r="C30" s="2" t="s">
        <v>16</v>
      </c>
      <c r="D30" s="6" t="s">
        <v>45</v>
      </c>
      <c r="E30" s="2"/>
      <c r="F30" s="2"/>
      <c r="G30" s="2"/>
      <c r="H30" s="2" t="s">
        <v>20</v>
      </c>
      <c r="I30" s="2"/>
      <c r="J30" s="3">
        <v>730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x14ac:dyDescent="0.25">
      <c r="A31" s="2">
        <v>28</v>
      </c>
      <c r="B31" s="2"/>
      <c r="C31" s="2" t="s">
        <v>16</v>
      </c>
      <c r="D31" s="6" t="s">
        <v>46</v>
      </c>
      <c r="E31" s="2"/>
      <c r="F31" s="2"/>
      <c r="G31" s="2"/>
      <c r="H31" s="2" t="s">
        <v>20</v>
      </c>
      <c r="I31" s="2"/>
      <c r="J31" s="3">
        <v>730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x14ac:dyDescent="0.25">
      <c r="A32" s="2">
        <v>29</v>
      </c>
      <c r="B32" s="2"/>
      <c r="C32" s="2" t="s">
        <v>16</v>
      </c>
      <c r="D32" s="6" t="s">
        <v>47</v>
      </c>
      <c r="E32" s="2"/>
      <c r="F32" s="2"/>
      <c r="G32" s="2"/>
      <c r="H32" s="2" t="s">
        <v>20</v>
      </c>
      <c r="I32" s="2"/>
      <c r="J32" s="3">
        <v>200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6" s="10" customFormat="1" x14ac:dyDescent="0.25">
      <c r="A33" s="2">
        <v>30</v>
      </c>
      <c r="B33" s="2"/>
      <c r="C33" s="2" t="s">
        <v>16</v>
      </c>
      <c r="D33" s="6" t="s">
        <v>48</v>
      </c>
      <c r="E33" s="2"/>
      <c r="F33" s="2"/>
      <c r="G33" s="2"/>
      <c r="H33" s="2" t="s">
        <v>20</v>
      </c>
      <c r="I33" s="2"/>
      <c r="J33" s="3">
        <v>2</v>
      </c>
      <c r="K33" s="3"/>
      <c r="L33" s="3">
        <v>0</v>
      </c>
      <c r="M33" s="3">
        <v>0</v>
      </c>
      <c r="N33" s="3"/>
      <c r="O33" s="3">
        <v>0</v>
      </c>
    </row>
    <row r="34" spans="1:16" x14ac:dyDescent="0.25">
      <c r="A34" s="2">
        <v>31</v>
      </c>
      <c r="B34" s="2"/>
      <c r="C34" s="2" t="s">
        <v>16</v>
      </c>
      <c r="D34" s="11" t="s">
        <v>57</v>
      </c>
      <c r="E34" s="2"/>
      <c r="F34" s="2"/>
      <c r="G34" s="2"/>
      <c r="H34" s="2" t="s">
        <v>56</v>
      </c>
      <c r="I34" s="2"/>
      <c r="J34" s="3">
        <v>12</v>
      </c>
      <c r="K34" s="3"/>
      <c r="L34" s="3">
        <v>0</v>
      </c>
      <c r="M34" s="3">
        <v>0</v>
      </c>
      <c r="N34" s="3"/>
      <c r="O34" s="3">
        <v>0</v>
      </c>
    </row>
    <row r="35" spans="1:16" x14ac:dyDescent="0.25">
      <c r="I35" t="s">
        <v>49</v>
      </c>
      <c r="J35" s="3"/>
      <c r="K35" s="3"/>
      <c r="L35" s="3"/>
      <c r="M35" s="3">
        <f>SUM(M4:M34)</f>
        <v>0</v>
      </c>
      <c r="N35" s="3"/>
      <c r="O35" s="3">
        <f>SUM(O4:O34)</f>
        <v>0</v>
      </c>
      <c r="P35" s="4"/>
    </row>
    <row r="37" spans="1:16" x14ac:dyDescent="0.25">
      <c r="D37" s="12" t="s">
        <v>58</v>
      </c>
    </row>
    <row r="38" spans="1:16" x14ac:dyDescent="0.25">
      <c r="D38" s="13" t="s">
        <v>59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4" t="s">
        <v>50</v>
      </c>
      <c r="D1" s="15"/>
    </row>
    <row r="2" spans="1:4" x14ac:dyDescent="0.25">
      <c r="C2" s="5" t="s">
        <v>51</v>
      </c>
      <c r="D2" s="5" t="s">
        <v>52</v>
      </c>
    </row>
    <row r="3" spans="1:4" x14ac:dyDescent="0.25">
      <c r="A3" t="s">
        <v>53</v>
      </c>
      <c r="B3" t="s">
        <v>54</v>
      </c>
      <c r="C3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Gazy medyczne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2020-11-10T07:59:05Z</cp:lastPrinted>
  <dcterms:created xsi:type="dcterms:W3CDTF">2020-11-04T09:16:51Z</dcterms:created>
  <dcterms:modified xsi:type="dcterms:W3CDTF">2020-11-16T11:24:12Z</dcterms:modified>
  <cp:category/>
</cp:coreProperties>
</file>