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99 PN 20 Przeglądy\dokumentacja przetargowa\"/>
    </mc:Choice>
  </mc:AlternateContent>
  <xr:revisionPtr revIDLastSave="0" documentId="13_ncr:1_{B0874397-663B-4895-A98C-A5FF0BF8CB69}" xr6:coauthVersionLast="45" xr6:coauthVersionMax="45" xr10:uidLastSave="{00000000-0000-0000-0000-000000000000}"/>
  <bookViews>
    <workbookView xWindow="-108" yWindow="-108" windowWidth="23256" windowHeight="12576" firstSheet="37" activeTab="40" xr2:uid="{00000000-000D-0000-FFFF-FFFF00000000}"/>
  </bookViews>
  <sheets>
    <sheet name="(P1) Aparatura RTG" sheetId="1" r:id="rId1"/>
    <sheet name="(P10) Respiratory" sheetId="2" r:id="rId2"/>
    <sheet name="(P11) Respiratory" sheetId="3" r:id="rId3"/>
    <sheet name="(P12) Respiratory" sheetId="4" r:id="rId4"/>
    <sheet name="(P13) Respiratory" sheetId="5" r:id="rId5"/>
    <sheet name="(P14) Respiratory" sheetId="6" r:id="rId6"/>
    <sheet name="(P15) Respiratory" sheetId="7" r:id="rId7"/>
    <sheet name="(P16) Respiratory" sheetId="8" r:id="rId8"/>
    <sheet name="(P17) Respiratory" sheetId="9" r:id="rId9"/>
    <sheet name="(P18) Aparaty do hemodializ" sheetId="10" r:id="rId10"/>
    <sheet name="(P19) Defibrylatory" sheetId="11" r:id="rId11"/>
    <sheet name="(P2) Aparatura RTG" sheetId="12" r:id="rId12"/>
    <sheet name="(P20) Defibrylatory" sheetId="13" r:id="rId13"/>
    <sheet name="(P21) Defibrylatory" sheetId="14" r:id="rId14"/>
    <sheet name="(P22) Defibrylatory" sheetId="15" r:id="rId15"/>
    <sheet name="(P23) Defibrylatory" sheetId="16" r:id="rId16"/>
    <sheet name="(P24) Defibrylatory" sheetId="17" r:id="rId17"/>
    <sheet name="(P25) Aparatura audiologiczna" sheetId="18" r:id="rId18"/>
    <sheet name="(P26) Aparatura audiologiczna" sheetId="19" r:id="rId19"/>
    <sheet name="(P27) Automatyczne wstrzykiwac" sheetId="20" r:id="rId20"/>
    <sheet name="(P28) Sprzęt laboratoryjny" sheetId="21" r:id="rId21"/>
    <sheet name="(P29) Sprzęt laboratoryjny" sheetId="22" r:id="rId22"/>
    <sheet name="(P3) Tomograf komputerowy" sheetId="23" r:id="rId23"/>
    <sheet name="(P30) Sprzęt laboratoryjny" sheetId="24" r:id="rId24"/>
    <sheet name="(P31) Sprzęt laboratoryjny" sheetId="25" r:id="rId25"/>
    <sheet name="(P32) Analizator parametrów kr" sheetId="26" r:id="rId26"/>
    <sheet name="(P33) Spirometry" sheetId="27" r:id="rId27"/>
    <sheet name="(P34) Aparaty USG" sheetId="28" r:id="rId28"/>
    <sheet name="(P35) Aparaty USG" sheetId="29" r:id="rId29"/>
    <sheet name="(P36) Aparaty USG" sheetId="30" r:id="rId30"/>
    <sheet name="(P37) Aparaty USG" sheetId="31" r:id="rId31"/>
    <sheet name="(P38) Aparaty USG" sheetId="32" r:id="rId32"/>
    <sheet name="(P39) Aparaty USG" sheetId="33" r:id="rId33"/>
    <sheet name="(P4) Rezonans magnetyczny" sheetId="34" r:id="rId34"/>
    <sheet name="(P40) Tomograf okulistyczny" sheetId="35" r:id="rId35"/>
    <sheet name="(P41) Aparat do badań EMG" sheetId="36" r:id="rId36"/>
    <sheet name="(P42) Diatermie" sheetId="37" r:id="rId37"/>
    <sheet name="(P43) Diatermie Pakiet" sheetId="38" r:id="rId38"/>
    <sheet name="(P44) Myjnie endoskopowe" sheetId="39" r:id="rId39"/>
    <sheet name="(P45) Myjnie endoskopowe" sheetId="40" r:id="rId40"/>
    <sheet name="(P46) Urządzenia Centralnej St" sheetId="41" r:id="rId41"/>
    <sheet name="(P47) Urządzenia Centralnej St" sheetId="42" r:id="rId42"/>
    <sheet name="(P48) Urządzenie do masażu kla" sheetId="43" r:id="rId43"/>
    <sheet name="(P49) Komora kriogeniczna" sheetId="44" r:id="rId44"/>
    <sheet name="(P5) System chłodzenia sprężar" sheetId="45" r:id="rId45"/>
    <sheet name="(P50) Urządzenie do krioterapi" sheetId="46" r:id="rId46"/>
    <sheet name="(P6) Aparaty do znieczulania" sheetId="47" r:id="rId47"/>
    <sheet name="(P7) Aparaty do znieczulania" sheetId="48" r:id="rId48"/>
    <sheet name="(P8) Aparaty do znieczulania" sheetId="49" r:id="rId49"/>
    <sheet name="(P9P Aparaty do znieczulania" sheetId="50" r:id="rId50"/>
  </sheets>
  <calcPr calcId="181029"/>
</workbook>
</file>

<file path=xl/calcChain.xml><?xml version="1.0" encoding="utf-8"?>
<calcChain xmlns="http://schemas.openxmlformats.org/spreadsheetml/2006/main">
  <c r="O9" i="50" l="1"/>
  <c r="M9" i="50"/>
  <c r="O8" i="50"/>
  <c r="M8" i="50"/>
  <c r="L8" i="50"/>
  <c r="O7" i="50"/>
  <c r="M7" i="50"/>
  <c r="L7" i="50"/>
  <c r="O6" i="50"/>
  <c r="M6" i="50"/>
  <c r="L6" i="50"/>
  <c r="O5" i="50"/>
  <c r="M5" i="50"/>
  <c r="L5" i="50"/>
  <c r="O4" i="50"/>
  <c r="M4" i="50"/>
  <c r="L4" i="50"/>
  <c r="O7" i="49"/>
  <c r="M7" i="49"/>
  <c r="O6" i="49"/>
  <c r="M6" i="49"/>
  <c r="L6" i="49"/>
  <c r="O5" i="49"/>
  <c r="M5" i="49"/>
  <c r="L5" i="49"/>
  <c r="O4" i="49"/>
  <c r="M4" i="49"/>
  <c r="L4" i="49"/>
  <c r="O8" i="48"/>
  <c r="M8" i="48"/>
  <c r="O7" i="48"/>
  <c r="M7" i="48"/>
  <c r="L7" i="48"/>
  <c r="O6" i="48"/>
  <c r="M6" i="48"/>
  <c r="L6" i="48"/>
  <c r="O5" i="48"/>
  <c r="M5" i="48"/>
  <c r="L5" i="48"/>
  <c r="O4" i="48"/>
  <c r="M4" i="48"/>
  <c r="L4" i="48"/>
  <c r="O6" i="47"/>
  <c r="M6" i="47"/>
  <c r="O5" i="47"/>
  <c r="M5" i="47"/>
  <c r="L5" i="47"/>
  <c r="O4" i="47"/>
  <c r="M4" i="47"/>
  <c r="L4" i="47"/>
  <c r="O5" i="46"/>
  <c r="M5" i="46"/>
  <c r="O4" i="46"/>
  <c r="M4" i="46"/>
  <c r="L4" i="46"/>
  <c r="O5" i="45"/>
  <c r="M5" i="45"/>
  <c r="O4" i="45"/>
  <c r="M4" i="45"/>
  <c r="L4" i="45"/>
  <c r="O5" i="44"/>
  <c r="M5" i="44"/>
  <c r="O4" i="44"/>
  <c r="M4" i="44"/>
  <c r="L4" i="44"/>
  <c r="O5" i="43"/>
  <c r="M5" i="43"/>
  <c r="O4" i="43"/>
  <c r="M4" i="43"/>
  <c r="L4" i="43"/>
  <c r="O5" i="42"/>
  <c r="M5" i="42"/>
  <c r="O4" i="42"/>
  <c r="M4" i="42"/>
  <c r="L4" i="42"/>
  <c r="M12" i="41"/>
  <c r="L12" i="41"/>
  <c r="O12" i="41" s="1"/>
  <c r="M11" i="41"/>
  <c r="L11" i="41"/>
  <c r="O11" i="41" s="1"/>
  <c r="O10" i="41"/>
  <c r="M10" i="41"/>
  <c r="L10" i="41"/>
  <c r="O9" i="41"/>
  <c r="M9" i="41"/>
  <c r="L9" i="41"/>
  <c r="M8" i="41"/>
  <c r="L8" i="41"/>
  <c r="O8" i="41" s="1"/>
  <c r="M7" i="41"/>
  <c r="L7" i="41"/>
  <c r="O7" i="41" s="1"/>
  <c r="O6" i="41"/>
  <c r="M6" i="41"/>
  <c r="L6" i="41"/>
  <c r="O5" i="41"/>
  <c r="M5" i="41"/>
  <c r="L5" i="41"/>
  <c r="M4" i="41"/>
  <c r="M13" i="41" s="1"/>
  <c r="L4" i="41"/>
  <c r="O4" i="41" s="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7" i="37"/>
  <c r="M7" i="37"/>
  <c r="O6" i="37"/>
  <c r="M6" i="37"/>
  <c r="L6" i="37"/>
  <c r="O5" i="37"/>
  <c r="M5" i="37"/>
  <c r="L5" i="37"/>
  <c r="O4" i="37"/>
  <c r="M4" i="37"/>
  <c r="L4" i="37"/>
  <c r="O5" i="36"/>
  <c r="M5" i="36"/>
  <c r="O4" i="36"/>
  <c r="M4" i="36"/>
  <c r="L4" i="36"/>
  <c r="O5" i="35"/>
  <c r="M5" i="35"/>
  <c r="O4" i="35"/>
  <c r="M4" i="35"/>
  <c r="L4" i="35"/>
  <c r="O5" i="34"/>
  <c r="M5" i="34"/>
  <c r="O4" i="34"/>
  <c r="M4" i="34"/>
  <c r="L4" i="34"/>
  <c r="O9" i="33"/>
  <c r="M9" i="33"/>
  <c r="O8" i="33"/>
  <c r="M8" i="33"/>
  <c r="L8" i="33"/>
  <c r="O7" i="33"/>
  <c r="M7" i="33"/>
  <c r="L7" i="33"/>
  <c r="O6" i="33"/>
  <c r="M6" i="33"/>
  <c r="L6" i="33"/>
  <c r="O5" i="33"/>
  <c r="M5" i="33"/>
  <c r="L5" i="33"/>
  <c r="O4" i="33"/>
  <c r="M4" i="33"/>
  <c r="L4" i="33"/>
  <c r="O5" i="32"/>
  <c r="M5" i="32"/>
  <c r="O4" i="32"/>
  <c r="M4" i="32"/>
  <c r="L4" i="32"/>
  <c r="O5" i="31"/>
  <c r="M5" i="31"/>
  <c r="O4" i="31"/>
  <c r="M4" i="31"/>
  <c r="L4" i="31"/>
  <c r="O8" i="30"/>
  <c r="M8" i="30"/>
  <c r="O7" i="30"/>
  <c r="M7" i="30"/>
  <c r="L7" i="30"/>
  <c r="O6" i="30"/>
  <c r="M6" i="30"/>
  <c r="L6" i="30"/>
  <c r="O5" i="30"/>
  <c r="M5" i="30"/>
  <c r="L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5" i="26"/>
  <c r="M5" i="26"/>
  <c r="O4" i="26"/>
  <c r="M4" i="26"/>
  <c r="L4" i="26"/>
  <c r="O6" i="25"/>
  <c r="M6" i="25"/>
  <c r="O5" i="25"/>
  <c r="M5" i="25"/>
  <c r="L5" i="25"/>
  <c r="O4" i="25"/>
  <c r="M4" i="25"/>
  <c r="L4" i="25"/>
  <c r="O8" i="24"/>
  <c r="M8" i="24"/>
  <c r="O7" i="24"/>
  <c r="M7" i="24"/>
  <c r="L7" i="24"/>
  <c r="O6" i="24"/>
  <c r="M6" i="24"/>
  <c r="L6" i="24"/>
  <c r="O5" i="24"/>
  <c r="M5" i="24"/>
  <c r="L5" i="24"/>
  <c r="O4" i="24"/>
  <c r="M4" i="24"/>
  <c r="L4" i="24"/>
  <c r="O5" i="23"/>
  <c r="M5" i="23"/>
  <c r="O4" i="23"/>
  <c r="M4" i="23"/>
  <c r="L4" i="23"/>
  <c r="O5" i="22"/>
  <c r="M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8" i="19"/>
  <c r="M8" i="19"/>
  <c r="O7" i="19"/>
  <c r="M7" i="19"/>
  <c r="L7" i="19"/>
  <c r="O6" i="19"/>
  <c r="M6" i="19"/>
  <c r="L6" i="19"/>
  <c r="O5" i="19"/>
  <c r="M5" i="19"/>
  <c r="L5" i="19"/>
  <c r="O4" i="19"/>
  <c r="M4" i="19"/>
  <c r="L4" i="19"/>
  <c r="O8" i="18"/>
  <c r="M8" i="18"/>
  <c r="O7" i="18"/>
  <c r="M7" i="18"/>
  <c r="L7" i="18"/>
  <c r="O6" i="18"/>
  <c r="M6" i="18"/>
  <c r="L6" i="18"/>
  <c r="O5" i="18"/>
  <c r="M5" i="18"/>
  <c r="L5" i="18"/>
  <c r="O4" i="18"/>
  <c r="M4" i="18"/>
  <c r="L4" i="18"/>
  <c r="O6" i="17"/>
  <c r="M6" i="17"/>
  <c r="O5" i="17"/>
  <c r="M5" i="17"/>
  <c r="L5" i="17"/>
  <c r="O4" i="17"/>
  <c r="M4" i="17"/>
  <c r="L4" i="17"/>
  <c r="O8" i="16"/>
  <c r="M8" i="16"/>
  <c r="O7" i="16"/>
  <c r="M7" i="16"/>
  <c r="L7" i="16"/>
  <c r="O6" i="16"/>
  <c r="M6" i="16"/>
  <c r="L6" i="16"/>
  <c r="O5" i="16"/>
  <c r="M5" i="16"/>
  <c r="L5" i="16"/>
  <c r="O4" i="16"/>
  <c r="M4" i="16"/>
  <c r="L4" i="16"/>
  <c r="O11" i="15"/>
  <c r="M11" i="15"/>
  <c r="O10" i="15"/>
  <c r="M10" i="15"/>
  <c r="L10" i="15"/>
  <c r="O9" i="15"/>
  <c r="M9" i="15"/>
  <c r="L9" i="15"/>
  <c r="O8" i="15"/>
  <c r="M8" i="15"/>
  <c r="L8" i="15"/>
  <c r="O7" i="15"/>
  <c r="M7" i="15"/>
  <c r="L7" i="15"/>
  <c r="O6" i="15"/>
  <c r="M6" i="15"/>
  <c r="L6" i="15"/>
  <c r="O5" i="15"/>
  <c r="M5" i="15"/>
  <c r="L5" i="15"/>
  <c r="O4" i="15"/>
  <c r="M4" i="15"/>
  <c r="L4" i="15"/>
  <c r="O7" i="14"/>
  <c r="M7" i="14"/>
  <c r="O6" i="14"/>
  <c r="M6" i="14"/>
  <c r="L6" i="14"/>
  <c r="O5" i="14"/>
  <c r="M5" i="14"/>
  <c r="L5" i="14"/>
  <c r="O4" i="14"/>
  <c r="M4" i="14"/>
  <c r="L4" i="14"/>
  <c r="O10" i="13"/>
  <c r="M10" i="13"/>
  <c r="O9" i="13"/>
  <c r="M9" i="13"/>
  <c r="L9" i="13"/>
  <c r="O8" i="13"/>
  <c r="M8" i="13"/>
  <c r="L8" i="13"/>
  <c r="O7" i="13"/>
  <c r="M7" i="13"/>
  <c r="L7" i="13"/>
  <c r="O6" i="13"/>
  <c r="M6" i="13"/>
  <c r="L6" i="13"/>
  <c r="O5" i="13"/>
  <c r="M5" i="13"/>
  <c r="L5" i="13"/>
  <c r="O4" i="13"/>
  <c r="M4" i="13"/>
  <c r="L4" i="13"/>
  <c r="O6" i="12"/>
  <c r="M6" i="12"/>
  <c r="O5" i="12"/>
  <c r="M5" i="12"/>
  <c r="L5" i="12"/>
  <c r="O4" i="12"/>
  <c r="M4" i="12"/>
  <c r="L4" i="12"/>
  <c r="M12" i="11"/>
  <c r="L12" i="11"/>
  <c r="O12" i="11" s="1"/>
  <c r="M11" i="11"/>
  <c r="L11" i="11"/>
  <c r="O11" i="11" s="1"/>
  <c r="M10" i="11"/>
  <c r="L10" i="11"/>
  <c r="O10" i="11" s="1"/>
  <c r="O9" i="11"/>
  <c r="M9" i="11"/>
  <c r="L9" i="11"/>
  <c r="M8" i="11"/>
  <c r="L8" i="11"/>
  <c r="O8" i="11" s="1"/>
  <c r="M7" i="11"/>
  <c r="L7" i="11"/>
  <c r="O7" i="11" s="1"/>
  <c r="M6" i="11"/>
  <c r="L6" i="11"/>
  <c r="O6" i="11" s="1"/>
  <c r="O5" i="11"/>
  <c r="M5" i="11"/>
  <c r="L5" i="11"/>
  <c r="O4" i="11"/>
  <c r="M4" i="11"/>
  <c r="M13" i="11" s="1"/>
  <c r="L4" i="11"/>
  <c r="O5" i="10"/>
  <c r="M5" i="10"/>
  <c r="O4" i="10"/>
  <c r="M4" i="10"/>
  <c r="L4" i="10"/>
  <c r="O10" i="9"/>
  <c r="M10" i="9"/>
  <c r="O9" i="9"/>
  <c r="M9" i="9"/>
  <c r="L9" i="9"/>
  <c r="O8" i="9"/>
  <c r="M8" i="9"/>
  <c r="L8" i="9"/>
  <c r="O7" i="9"/>
  <c r="M7" i="9"/>
  <c r="L7" i="9"/>
  <c r="O6" i="9"/>
  <c r="M6" i="9"/>
  <c r="L6" i="9"/>
  <c r="O5" i="9"/>
  <c r="M5" i="9"/>
  <c r="L5" i="9"/>
  <c r="O4" i="9"/>
  <c r="M4" i="9"/>
  <c r="L4" i="9"/>
  <c r="O5" i="8"/>
  <c r="M5" i="8"/>
  <c r="O4" i="8"/>
  <c r="M4" i="8"/>
  <c r="L4" i="8"/>
  <c r="O7" i="7"/>
  <c r="M7" i="7"/>
  <c r="O6" i="7"/>
  <c r="M6" i="7"/>
  <c r="L6" i="7"/>
  <c r="O5" i="7"/>
  <c r="M5" i="7"/>
  <c r="L5" i="7"/>
  <c r="O4" i="7"/>
  <c r="M4" i="7"/>
  <c r="L4" i="7"/>
  <c r="O9" i="6"/>
  <c r="M9" i="6"/>
  <c r="O8" i="6"/>
  <c r="M8" i="6"/>
  <c r="L8" i="6"/>
  <c r="O7" i="6"/>
  <c r="M7" i="6"/>
  <c r="L7" i="6"/>
  <c r="O6" i="6"/>
  <c r="M6" i="6"/>
  <c r="L6" i="6"/>
  <c r="O5" i="6"/>
  <c r="M5" i="6"/>
  <c r="L5" i="6"/>
  <c r="O4" i="6"/>
  <c r="M4" i="6"/>
  <c r="L4" i="6"/>
  <c r="O7" i="5"/>
  <c r="M7" i="5"/>
  <c r="O6" i="5"/>
  <c r="M6" i="5"/>
  <c r="L6" i="5"/>
  <c r="O5" i="5"/>
  <c r="M5" i="5"/>
  <c r="L5" i="5"/>
  <c r="O4" i="5"/>
  <c r="M4" i="5"/>
  <c r="L4" i="5"/>
  <c r="M14" i="4"/>
  <c r="L14" i="4"/>
  <c r="O14" i="4" s="1"/>
  <c r="O13" i="4"/>
  <c r="M13" i="4"/>
  <c r="L13" i="4"/>
  <c r="O12" i="4"/>
  <c r="M12" i="4"/>
  <c r="L12" i="4"/>
  <c r="M11" i="4"/>
  <c r="L11" i="4"/>
  <c r="O11" i="4" s="1"/>
  <c r="M10" i="4"/>
  <c r="L10" i="4"/>
  <c r="O10" i="4" s="1"/>
  <c r="O9" i="4"/>
  <c r="M9" i="4"/>
  <c r="L9" i="4"/>
  <c r="O8" i="4"/>
  <c r="M8" i="4"/>
  <c r="L8" i="4"/>
  <c r="M7" i="4"/>
  <c r="L7" i="4"/>
  <c r="O7" i="4" s="1"/>
  <c r="M6" i="4"/>
  <c r="L6" i="4"/>
  <c r="O6" i="4" s="1"/>
  <c r="O5" i="4"/>
  <c r="M5" i="4"/>
  <c r="L5" i="4"/>
  <c r="O4" i="4"/>
  <c r="O15" i="4" s="1"/>
  <c r="M4" i="4"/>
  <c r="M15" i="4" s="1"/>
  <c r="L4" i="4"/>
  <c r="O7" i="3"/>
  <c r="M7" i="3"/>
  <c r="O6" i="3"/>
  <c r="M6" i="3"/>
  <c r="L6" i="3"/>
  <c r="O5" i="3"/>
  <c r="M5" i="3"/>
  <c r="L5" i="3"/>
  <c r="O4" i="3"/>
  <c r="M4" i="3"/>
  <c r="L4" i="3"/>
  <c r="O7" i="2"/>
  <c r="M7" i="2"/>
  <c r="O6" i="2"/>
  <c r="M6" i="2"/>
  <c r="L6" i="2"/>
  <c r="O5" i="2"/>
  <c r="M5" i="2"/>
  <c r="L5" i="2"/>
  <c r="O4" i="2"/>
  <c r="M4" i="2"/>
  <c r="L4" i="2"/>
  <c r="O6" i="1"/>
  <c r="M6" i="1"/>
  <c r="O5" i="1"/>
  <c r="M5" i="1"/>
  <c r="L5" i="1"/>
  <c r="O4" i="1"/>
  <c r="M4" i="1"/>
  <c r="L4" i="1"/>
  <c r="O13" i="41" l="1"/>
  <c r="O13" i="11"/>
</calcChain>
</file>

<file path=xl/sharedStrings.xml><?xml version="1.0" encoding="utf-8"?>
<sst xmlns="http://schemas.openxmlformats.org/spreadsheetml/2006/main" count="1323" uniqueCount="210">
  <si>
    <t>(P1) Aparatura RTG</t>
  </si>
  <si>
    <t>LP.</t>
  </si>
  <si>
    <t>Indeks produktu</t>
  </si>
  <si>
    <t>Wielkość opakowania</t>
  </si>
  <si>
    <t>Ilość zamawiana</t>
  </si>
  <si>
    <t>VAT %</t>
  </si>
  <si>
    <t>USOB-0001</t>
  </si>
  <si>
    <t>BASIC 100-30 (jezdny), producent IMD Włochy , rok produkcji 2004, nr ser. 005/04/00277</t>
  </si>
  <si>
    <t>szt.</t>
  </si>
  <si>
    <t>BASIC 100-30 (jezdny), producent IMD Włochy , rok produkcji 2006, nr ser. 005/06/00528</t>
  </si>
  <si>
    <t>Razem</t>
  </si>
  <si>
    <t>(P10) Respiratory</t>
  </si>
  <si>
    <t>Respirator Bennett  typ740 producent PURITAN BENNETT  rok produkcji 2000 nr ser. 3501001849</t>
  </si>
  <si>
    <t>Respirator Bennett  NPB 840 producent PURITAN BENNETT  rok produkcji 2009 nr ser. 3510093522</t>
  </si>
  <si>
    <t>wymiana czujnika tlrnu w respiratorach Bennett</t>
  </si>
  <si>
    <t>(P11) Respiratory</t>
  </si>
  <si>
    <t>Zestaw Infant Flow SiPAP Comprehensive producent VIASIS , rok produkcji 2005 nr ser. AFN01415</t>
  </si>
  <si>
    <t>Zestaw Infant Flow SiPAP Comprehensive producent VIASIS , rok produkcji 2013 nr ser. BDN01129</t>
  </si>
  <si>
    <t>wymiana czujnika tlenu i akumulatora w Zestaw Infant Flow SiPAP Comprehensive</t>
  </si>
  <si>
    <t>(P12) Respiratory</t>
  </si>
  <si>
    <t>Respirator SLE 2000 producent SLE UK rok produkcji 1997 nr ser. 61011</t>
  </si>
  <si>
    <t>Respirator SLE 2000 producent SLE UK rok produkcji 1997 nr ser. 61107</t>
  </si>
  <si>
    <t>Respirator AmbuMatic producent AMBU International rok produkcji 2005 nr ser. 22651909</t>
  </si>
  <si>
    <t>Respirator Inspiration producent Event Medical  rok produkcji 2004 nr ser. 2004W020181</t>
  </si>
  <si>
    <t>Respirator Event Inspiration 5i producent Event Medical rok produkcji 2012 nr ser. 20125i20819</t>
  </si>
  <si>
    <t>Respirator Event Inspiration 5i producent Event Medical rok produkcji 2012 nr ser. 20125i20831</t>
  </si>
  <si>
    <t>Respirator Event Inspiration 5i producent Event Medical rok produkcji 2012 nr ser. 20125i20833</t>
  </si>
  <si>
    <t>Respirator SV300 producent MINDRAY rok produkcji 2016 nr ser. GB-68001954/2016</t>
  </si>
  <si>
    <t>Respirator SV300 producent MINDRAY rok produkcji 2016 nr ser. GB-68001952/2016</t>
  </si>
  <si>
    <t>Respirator SV300 producent MINDRAY rok produkcji 2016 nr ser. GB-68001953/2016</t>
  </si>
  <si>
    <t>wymiana czujnika tlenu i akumulatora w respiratorachz  pakietu 14</t>
  </si>
  <si>
    <t>(P13) Respiratory</t>
  </si>
  <si>
    <t>Respirator noworodkowy BABYLOG VN500 producent DRÄGER rok produkcji 2016 nr ser. ASJM-0150</t>
  </si>
  <si>
    <t>Respirator OXYLOG 3000 PLUS producent DRÄGER rok produkcji 2012 nr ser. ASDL-0027</t>
  </si>
  <si>
    <t>Wymiana akumulatora w respiratorach OXYLOG</t>
  </si>
  <si>
    <t>(P14) Respiratory</t>
  </si>
  <si>
    <t>Respirator Para Pac producent PNEUPAC rok produkcji 2004 nr ser. 0410171</t>
  </si>
  <si>
    <t>Respirator Para Pac producent PNEUPAC rok produkcji 2004 nr ser. 0410180</t>
  </si>
  <si>
    <t>Respirator Para Pac producent PNEUPAC rok produkcji 2006 nr ser. 0605413</t>
  </si>
  <si>
    <t>Respirator transportowy PNEUPAC ParaPac 310 producent PNEUPAC rok produkcji 2018 nr ser. 1801269</t>
  </si>
  <si>
    <t>Respirator transportowy PNEUPAC ParaPac 310 , producent PNEUPAC UK rok produkcji 2018, nr seryjny 1801269</t>
  </si>
  <si>
    <t>(P15) Respiratory</t>
  </si>
  <si>
    <t>Respirator OSIRIS 3 producent TAEMA rok produkcji 2008 nr ser. F 0852</t>
  </si>
  <si>
    <t>Respirator OSIRIS 3 producent TAEMA rok produkcji 2008 nr ser. F 0849</t>
  </si>
  <si>
    <t>wymiana akumulatorów w respiratorach OSIRIS 3</t>
  </si>
  <si>
    <t>(P16) Respiratory</t>
  </si>
  <si>
    <t>Respirator transportowy CAREVENT OT01CV7000 producent O-TWO Medical Technologies rok produkcji 2007 nr ser. CUM 7357-2007</t>
  </si>
  <si>
    <t>(P17) Respiratory</t>
  </si>
  <si>
    <t>Respirator MEDUMAT Standard 2 producent WEINMANN rok produkcji 2016 nr ser. 5637</t>
  </si>
  <si>
    <t>Respirator HAMILTON G-5 producent HAMILTON MEDICAL rok produkcji 2017 nr ser. 13833</t>
  </si>
  <si>
    <t>Respirator HAMILTON G-5 producent HAMILTON MEDICAL rok produkcji 2017 nr ser. 13854</t>
  </si>
  <si>
    <t>Respirator HAMILTON G-5 producent HAMILTON MEDICAL rok produkcji 2017 nr ser. 13871</t>
  </si>
  <si>
    <t>Respirator HAMILTON G-5 producent HAMILTON MEDICAL rok produkcji 2017 nr ser. 13867</t>
  </si>
  <si>
    <t>Respirator HAMILTON G-5 producent HAMILTON MEDICAL rok produkcji 2017 nr ser. 13825</t>
  </si>
  <si>
    <t>(P18) Aparaty do hemodializ</t>
  </si>
  <si>
    <t>Aparat do technik ciągłych PRISMA FLEX + podgrzewacz producent GAMBRO rok produkcji 2005 nr ser. PA 1450</t>
  </si>
  <si>
    <t>(P19) Defibrylatory</t>
  </si>
  <si>
    <t>Defibrylator LIFEPAK 20 producent Medtronic rok produkcji 2004 nr ser. 32127188</t>
  </si>
  <si>
    <t>Defibrylator LIFEPAK 20 producent Medtronic rok produkcji 2003 nr ser. 31616464</t>
  </si>
  <si>
    <t>Defibrylator LIFEPAK 12 producent Medtronic rok produkcji 2008 nr ser. 36303577</t>
  </si>
  <si>
    <t>Defibrylator LIFEPAK 12 producent Medtronic rok produkcji 2008 nr ser. 36529592</t>
  </si>
  <si>
    <t>Defibrylator LIFEPAK 12 producent Medtronic rok produkcji 2008 nr ser. 36529598</t>
  </si>
  <si>
    <t>Defibrylator LIFEPAK 15 rok produkcji 2018 nr ser. 47070387 Karetka P</t>
  </si>
  <si>
    <t>Defibrylator LIFEPAK 12 producent Medtronic rok produkcji 2008 nr ser. 37499202</t>
  </si>
  <si>
    <t>Defibrylator LIFEPAK 15 producent PHYSIO CONTROL rok produkcji 2016 nr ser. 44133034</t>
  </si>
  <si>
    <t>Wymiana akumulatora w defibrylatorach LIFEPAK</t>
  </si>
  <si>
    <t>(P2) Aparatura RTG</t>
  </si>
  <si>
    <t>Polymobil Plus XO 691 (jezdny) producent Siemens, rok produkcji 2000, nr ser. 010166</t>
  </si>
  <si>
    <t>ARCADIS AVANTIC (jezdny, z ramieniem C i torem wizyjnym) producent Siemens, rok produkcji 2014, nr ser. 34094</t>
  </si>
  <si>
    <t>(P20) Defibrylatory</t>
  </si>
  <si>
    <t>Defibrylator M-series ZOLL producent ZOLL MEDICAL rok produkcji 2006 nr ser. T05L75836</t>
  </si>
  <si>
    <t>Defibrylator M-series ZOLL producent ZOLL MEDICAL rok produkcji 2004 nr ser. T03L53601</t>
  </si>
  <si>
    <t>Defibrylator M-series ZOLL producent ZOLL MEDICAL rok produkcji 2004 nr ser. T04L65875</t>
  </si>
  <si>
    <t>Defibrylator M-series ZOLL producent ZOLL MEDICAL rok produkcji 2004 nr ser. T04L65865</t>
  </si>
  <si>
    <t>Defibrylator M-series ZOLL producent ZOLL MEDICAL rok produkcji 2006 nr ser. T05F71959</t>
  </si>
  <si>
    <t>Wymiana akumulatora w defibrylatorach M-series ZOLL</t>
  </si>
  <si>
    <t>(P21) Defibrylatory</t>
  </si>
  <si>
    <t>Defibrylator Cardio-Aid 200 producent ARTEMA rok produkcji 2005 nr ser. 05126063</t>
  </si>
  <si>
    <t>Defibrylator Cardio-Aid 730 producent S&amp;amp;W Medico Technik rok produkcji 1999 nr ser. 10581407</t>
  </si>
  <si>
    <t>Wymiana akumulatorów w defibrylatorach Cardio-Aid</t>
  </si>
  <si>
    <t>(P22) Defibrylatory</t>
  </si>
  <si>
    <t>Defibrylator BeneHeart D3 producent MINDRAY rok produkcji 2013 nr ser. EL-26003430</t>
  </si>
  <si>
    <t>Defibrylator BeneHeart D3 producent MINDRAY rok produkcji 2013 nr ser. EL-27003681</t>
  </si>
  <si>
    <t>Defibrylator BeneHeart D3 producent MINDRAY rok produkcji 2013 nr ser. EL-27003682</t>
  </si>
  <si>
    <t>Defibrylator BeneHeart D3 producent MINDRAY rok produkcji 2013 nr ser. EL-3A009985</t>
  </si>
  <si>
    <t>Defibrylator BeneHeart D3 producent MINDRAY rok produkcji 2013 nr ser. EL-3A009986</t>
  </si>
  <si>
    <t>Defibrylator BeneHeart D6 producent MINDRAY rok produkcji 2012 nr ser. DG-2A007082</t>
  </si>
  <si>
    <t>Defibrylator BeneHeart D6 producent MINDRAY rok produkcji 2013 nr ser. DG-2B007380</t>
  </si>
  <si>
    <t>(P23) Defibrylatory</t>
  </si>
  <si>
    <t>Defibrylator MRx producent PHILIPS rok produkcji 2008 nr ser. US00327129</t>
  </si>
  <si>
    <t>Defibrylator M4735A producent Agilent Technologies rok produkcji 2002 nr ser. US00108648</t>
  </si>
  <si>
    <t>Wymiana akumulatora defibrylator MRx</t>
  </si>
  <si>
    <t>Wymiana akumulatora defibrylatora M4735A</t>
  </si>
  <si>
    <t>(P24) Defibrylatory</t>
  </si>
  <si>
    <t>Defibrylator DefiMax biphasic producent EMTEL rok produkcji 2011 nr ser. 11110376</t>
  </si>
  <si>
    <t>Wymiana akumulatora w Defibrylator DefiMax biphasic</t>
  </si>
  <si>
    <t>(P25) Aparatura audiologiczna</t>
  </si>
  <si>
    <t>Audiometr kliniczny AC33 producent Interacoustics rok produkcji 1996 nr ser. 009 047 96</t>
  </si>
  <si>
    <t>Audiometr AD229e producent Interacoustics rok produkcji 2008 nr ser. 734 027 2008</t>
  </si>
  <si>
    <t>Audiometr AT235h producent Interacoustics rok produkcji 2008 nr ser. 737 890 2008</t>
  </si>
  <si>
    <t>Audiometr AT235 producent INTERACUSTICS rok produkcji 2016 nr ser. 941443</t>
  </si>
  <si>
    <t>(P26) Aparatura audiologiczna</t>
  </si>
  <si>
    <t>ABR EClinicalclipse EP15 Zestaw do otoemisji + urządzenie do przesiewowego badania słuchu producent nteracoustics rok produkcji 2012 nr ser. 891954-34142</t>
  </si>
  <si>
    <t>OtoRead Clinical producent Interacoustics rok produkcji 2012 nr ser. 1049085</t>
  </si>
  <si>
    <t>OtoRead Screener producent Interacoustics rok produkcji 2009 nr ser. 9129041</t>
  </si>
  <si>
    <t>SYSTEM   ABR EP 15 producent INTERACUSTICS rok produkcji 2016 nr ser. 941973</t>
  </si>
  <si>
    <t>(P27) Automatyczne wstrzykiwacze kontrastu</t>
  </si>
  <si>
    <t>Stellant  D IPX 1  producent MEDRAD rok produkcji 2005 nr fabryczny 24817 -system;  
21312 -głowica</t>
  </si>
  <si>
    <t>(P28) Sprzęt laboratoryjny</t>
  </si>
  <si>
    <t>Mikroskop laboratoryjny AXIOSKOP 40 producent Carl Zeiss rok produkcji 2005 nr fabryczny 3308002963</t>
  </si>
  <si>
    <t>(P29) Sprzęt laboratoryjny</t>
  </si>
  <si>
    <t>Wirówka laboratoryjna UNIVERSAL 320R typ 1406  producent HETTICH Niemcy  rok produkcji 2006 nr fabryczny 0000995-01-00</t>
  </si>
  <si>
    <t>(P3) Tomograf komputerowy</t>
  </si>
  <si>
    <t>Tomograf LightSpeed16 producent GE, rok produkcji 2005, nr ser. 1030387YM</t>
  </si>
  <si>
    <t>(P30) Sprzęt laboratoryjny</t>
  </si>
  <si>
    <t>Wirówka laboratoryjna ID CENTRIFUGE 12SII producent DIAMED rok produkcji 2008 nr ser. 1002713</t>
  </si>
  <si>
    <t>Cieplarka laboratoryjna INCUBATOR 37SII producent DIAMED rok produkcji 2009 nr ser. 1000746</t>
  </si>
  <si>
    <t>Pipetor EP-5 producent Bio-Rad rok produkcji 2012 nr ser. 12025745</t>
  </si>
  <si>
    <t>Pipetor FP-4 producent Bio-Rad rok produkcji 2012 nr ser. A11Z10981</t>
  </si>
  <si>
    <t>(P31) Sprzęt laboratoryjny</t>
  </si>
  <si>
    <t>Wirówka laboratoryjna MPW 341 producent MPW Med. rok produkcji 1996 nr ser. 915</t>
  </si>
  <si>
    <t>Wirówka laboratoryjna MPW 350 producent MPW Med. rok produkcji 2003 nr ser. 10350057103</t>
  </si>
  <si>
    <t>(P32) Analizator parametrów krytycznych</t>
  </si>
  <si>
    <t>GEM PREMIER 4000 producent Instrumentation Laboratory  rok produkcji 2014 nr ser. 14017156</t>
  </si>
  <si>
    <t>(P33) Spirometry</t>
  </si>
  <si>
    <t>Lung Test Mobile producent MES rok produkcji 2013 nr ser. 201300140</t>
  </si>
  <si>
    <t>(P34) Aparaty USG</t>
  </si>
  <si>
    <t>SAX 4 producent MEDISON rok produkcji 2009 nr ser. A8B309300003282</t>
  </si>
  <si>
    <t>(P35) Aparaty USG</t>
  </si>
  <si>
    <t>ACUSON X700 producent SIEMENS rok produkcji 2014 nr fabryczny 356045</t>
  </si>
  <si>
    <t>(P36) Aparaty USG</t>
  </si>
  <si>
    <t>VIVID 3 (kardiologiczny) producent GE Medical Systems rok produkcji 2007 nr fabryczny 8362</t>
  </si>
  <si>
    <t>VIVID 4 (kardiologiczny) producent GE Medical Systems rok produkcji 2004 nr fabryczny 10569</t>
  </si>
  <si>
    <t>Voluson 730 Pro producent GE Medical Systems rok produkcji 2003 nr fabryczny A20693</t>
  </si>
  <si>
    <t>Voluson 730 Pro producent GE Medical Systems rok produkcji 2005 nr fabryczny A35336</t>
  </si>
  <si>
    <t>(P37) Aparaty USG</t>
  </si>
  <si>
    <t>Flex Focus 1202 producent BK Medical  rok produkcji 2009 nr fabryczny 198 64 63</t>
  </si>
  <si>
    <t>(P38) Aparaty USG</t>
  </si>
  <si>
    <t>AVISO (okulistyczny z zestawem komputerowym) producent Quantel Medical rok produkcji 2009 nr seryjny 757</t>
  </si>
  <si>
    <t>(P39) Aparaty USG</t>
  </si>
  <si>
    <t>ACCUVIX V20 producent MEDISON Korea Pd rok produkcji 2012 nr fabryczny A9C601300000902</t>
  </si>
  <si>
    <t>Aparat USG VINNO E-10 producent VINNO Suzhou rok produkcji 2016 nr fabryczny U191647006</t>
  </si>
  <si>
    <t>Aparat USG Echokardiograf AFFINITI 50ULTRASOUND INC. NUSM253 producent PHILIPS rok produkcji 2017 nr fabryczny USN17D1374</t>
  </si>
  <si>
    <t>Aparat USG ACUSON NX3 Elite producent SIEMENS rok produkcji 2017 nr fabryczny 501445</t>
  </si>
  <si>
    <t>Aparat USG SPARQ producent PHILIPS rok produkcji 2017 nr fabryczny US 81710999</t>
  </si>
  <si>
    <t>(P4) Rezonans magnetyczny</t>
  </si>
  <si>
    <t>Signa 1.5HDx (z automatycznym wstrzykiwaczem kontrastu NEMOTO Sonic) producent GE, rok produkcji 2007,nr fabryczny 6381</t>
  </si>
  <si>
    <t>(P40) Tomograf okulistyczny</t>
  </si>
  <si>
    <t>Aparat do komputerowego badania wzroku - tomograf okulistyczny OCT CIRRUS producent CARL ZEISS JENA rok produkcji 2010 nr fabryczny 4000-5937</t>
  </si>
  <si>
    <t>(P41) Aparat do badań EMG</t>
  </si>
  <si>
    <t>Nicolet EDX (Viking) producent Natus Neurology Inc/Nicolet Biomedical/USA rok produkcji 2013 nr ser. RY130147M</t>
  </si>
  <si>
    <t>(P42) Diatermie</t>
  </si>
  <si>
    <t>Erbotom ICC 300 producent ERBE rok produkcji 2003 nr ser. F2438</t>
  </si>
  <si>
    <t>VIO300D + APC2 producent ERBE rok produkcji 2006 nr ser. 11282458; +11282163</t>
  </si>
  <si>
    <t>ICC200 producent ERBE rok produkcji 2006 nr ser. D3507</t>
  </si>
  <si>
    <t>(P43) Diatermie Pakiet</t>
  </si>
  <si>
    <t>ARC 250 producent BOWA rok produkcji 2014 nr ser. 25000326</t>
  </si>
  <si>
    <t>(P44) Myjnie endoskopowe</t>
  </si>
  <si>
    <t>WD440 producent Wassenburg rok produkcji 2013 nr ser. 007-533</t>
  </si>
  <si>
    <t>(P45) Myjnie endoskopowe</t>
  </si>
  <si>
    <t>CYW-100 producent FUJINON rok produkcji 2013 nr ser. 13CB055NP</t>
  </si>
  <si>
    <t>(P46) Urządzenia Centralnej Sterylizatorni</t>
  </si>
  <si>
    <t>Myjnia dezynfektor S-8668-1 producent GETINGE rok produkcji 2010 nr ser. W 500 21880</t>
  </si>
  <si>
    <t>Myjnia dezynfektor 46-5-203 producent GETINGE rok produkcji 2010 nr ser. W 500 22175</t>
  </si>
  <si>
    <t>Myjnia dezynfektor 46-5-203 producent GETINGE rok produkcji 2010 nr ser. W 500 22176</t>
  </si>
  <si>
    <t>Myjnia dezynfektor 46-5-203 producent GETINGE rok produkcji 2010 nr ser. W 500 22891</t>
  </si>
  <si>
    <t>Sterylizator ciśnieniowy HS 6613ER2 producent GETINGE rok produkcji 2010 nr ser. 2109912-010-01/2010-0120</t>
  </si>
  <si>
    <t>Sterylizator ciśnieniowy HS 6613ER2 producent GETINGE rok produkcji 2010 nr ser. 2109912-010-02/2010-0118</t>
  </si>
  <si>
    <t>Sterylizator ciśnieniowy HS 6613ER2 producent GETINGE rok produkcji 2010 nr ser. 2109912-010-03/2010-0121</t>
  </si>
  <si>
    <t>Suszarka S-363 producent GETINGE rok produkcji 2010 nr ser. W 50021646</t>
  </si>
  <si>
    <t>System T-DOC producent GETINGE rok produkcji 2010  nr ser. brak</t>
  </si>
  <si>
    <t>(P47) Urządzenia Centralnej Sterylizatorni</t>
  </si>
  <si>
    <t>Sterylizator gazowy SteriVac 5XL 487GDP z aeratorem producent 3M rok produkcji 2005 nr ser. 820145-steryl. 150139-areator</t>
  </si>
  <si>
    <t>(P48) Urządzenie do masażu klatki piersiowej</t>
  </si>
  <si>
    <t>Urządzenie do masażu klatki piersiowej LUCAS 2 producent JOLIFE AB rok produkcji 2013 nr ser. 30136721</t>
  </si>
  <si>
    <t>(P49) Komora kriogeniczna</t>
  </si>
  <si>
    <t>AMAZING MX4CP producent MAXIMUS rok produkcji 2012 nr fabryczny 016/2012</t>
  </si>
  <si>
    <t>(P5) System chłodzenia sprężarki helu RM- układ tzw. &amp;quot;wody lodowej&amp;quot;</t>
  </si>
  <si>
    <t>System chłodzenia &amp;quot;wodą lodową&amp;quot; rok produkcji 2007</t>
  </si>
  <si>
    <t>(P50) Urządzenie do krioterapii</t>
  </si>
  <si>
    <t>KRIOPOL R30 producent KRIOMEDPOL rok produkcji 2015 nr fabryczny 133/12/2015</t>
  </si>
  <si>
    <t>(P6) Aparaty do znieczulania</t>
  </si>
  <si>
    <t>Dameca 10940 producent DAMECA rok produkcji 1996 nr ser. 9549002</t>
  </si>
  <si>
    <t>Dameca 10940 - wymiana akumulatora</t>
  </si>
  <si>
    <t>(P7) Aparaty do znieczulania</t>
  </si>
  <si>
    <t>FABIUS GS producent DRÄGER, rok produkcji 2005; nr ser. ARWC-0033</t>
  </si>
  <si>
    <t>FABIUS GS producent DRÄGER, rok produkcji 2005; nr ser. ARWC-0034</t>
  </si>
  <si>
    <t>FABIUS GS producent DRÄGER, rok produkcji 2005; nr ser. ARWM-0187</t>
  </si>
  <si>
    <t>Fabius GS wymiana akumulatora i czujnika tlenu w każdym z trzech urządzeń</t>
  </si>
  <si>
    <t>(P8) Aparaty do znieczulania</t>
  </si>
  <si>
    <t>S/5 AESPIRE producent GE rok produkcji 2009 nr ser. ANCN01348</t>
  </si>
  <si>
    <t>S/5 AESPIRE producent GE rok produkcji 2009 nr ser. ANCN01349</t>
  </si>
  <si>
    <t>S/5 AESPIRE wymiana czujnika tlenu i akumulatora w dwóch aparatach</t>
  </si>
  <si>
    <t>(P9P Aparaty do znieczulania</t>
  </si>
  <si>
    <t>WATO EX 55 producent Mindray , rok produkcji 2013, nr ser. ES-33000824</t>
  </si>
  <si>
    <t>WATO EX 55 producent Mindray , rok produkcji 2013, nr ser. ES-33000825</t>
  </si>
  <si>
    <t>WATO EX 55 producent Mindray , rok produkcji 2013, nr ser. ES-33000826</t>
  </si>
  <si>
    <t>wymiana czujnika tlenu w WATO EX 55</t>
  </si>
  <si>
    <t>wymiana akumulatorów w WATO EX 55 i kardiomonitorze w razie potrzeby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</si>
  <si>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</si>
  <si>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</si>
  <si>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</si>
  <si>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</si>
  <si>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</si>
  <si>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</si>
  <si>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</si>
  <si>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</si>
  <si>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</si>
  <si>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</si>
  <si>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W kolumne nr 4 zamawiający wskazał, jako zamówienie podstawowe, usługę przeglądu technicznego. Jeśli w celu właściwej realizacji całości zamówienia niezbedne jest okreslenie przez oferenta innych elementów cenowych, choćby ze względu na  na różne stawki podatku VAT, prosimy o dodanie do powyzszego zestawienia nowej pozycji oraz jej wycenę.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</si>
</sst>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9"/>
      <color theme="3"/>
      <name val="Arial"/>
      <family val="2"/>
      <charset val="238"/>
    </font>
    <font>
      <sz val="9"/>
      <color theme="3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4" fillId="0" borderId="0" xfId="0" applyFont="1" applyAlignment="1">
      <alignment horizontal="left" wrapText="1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0" borderId="6" xfId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3" xfId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5" fillId="0" borderId="3" xfId="1" applyBorder="1" applyAlignment="1">
      <alignment horizontal="center"/>
    </xf>
  </cellXfs>
  <cellStyles count="2">
    <cellStyle name="Normalny" xfId="0" builtinId="0"/>
    <cellStyle name="Normalny 2" xfId="1" xr:uid="{48BE9115-2F49-464B-AA4C-A74403B218C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0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1</v>
      </c>
      <c r="B4" s="4"/>
      <c r="C4" s="4" t="s">
        <v>6</v>
      </c>
      <c r="D4" s="4" t="s">
        <v>7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2</v>
      </c>
      <c r="B5" s="4"/>
      <c r="C5" s="4" t="s">
        <v>6</v>
      </c>
      <c r="D5" s="4" t="s">
        <v>9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x14ac:dyDescent="0.3">
      <c r="I6" s="10" t="s">
        <v>10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54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38</v>
      </c>
      <c r="B4" s="4"/>
      <c r="C4" s="4" t="s">
        <v>6</v>
      </c>
      <c r="D4" s="4" t="s">
        <v>55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1"/>
  <sheetViews>
    <sheetView topLeftCell="A4" workbookViewId="0">
      <selection activeCell="E6" sqref="E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56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39</v>
      </c>
      <c r="B4" s="4"/>
      <c r="C4" s="4" t="s">
        <v>6</v>
      </c>
      <c r="D4" s="4" t="s">
        <v>57</v>
      </c>
      <c r="E4" s="4"/>
      <c r="F4" s="4"/>
      <c r="G4" s="4"/>
      <c r="H4" s="4" t="s">
        <v>8</v>
      </c>
      <c r="I4" s="4"/>
      <c r="J4" s="11">
        <v>1</v>
      </c>
      <c r="K4" s="11"/>
      <c r="L4" s="11">
        <f t="shared" ref="L4:L12" si="0">K4*((100+N4)/100)</f>
        <v>0</v>
      </c>
      <c r="M4" s="11">
        <f t="shared" ref="M4:M12" si="1">J4*K4</f>
        <v>0</v>
      </c>
      <c r="N4" s="11"/>
      <c r="O4" s="11">
        <f t="shared" ref="O4:O12" si="2">J4*L4</f>
        <v>0</v>
      </c>
    </row>
    <row r="5" spans="1:16" s="10" customFormat="1" ht="43.2" x14ac:dyDescent="0.3">
      <c r="A5" s="4">
        <v>40</v>
      </c>
      <c r="B5" s="4"/>
      <c r="C5" s="4" t="s">
        <v>6</v>
      </c>
      <c r="D5" s="4" t="s">
        <v>58</v>
      </c>
      <c r="E5" s="4"/>
      <c r="F5" s="4"/>
      <c r="G5" s="4"/>
      <c r="H5" s="4" t="s">
        <v>8</v>
      </c>
      <c r="I5" s="4"/>
      <c r="J5" s="11">
        <v>1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10" customFormat="1" ht="43.2" x14ac:dyDescent="0.3">
      <c r="A6" s="4">
        <v>41</v>
      </c>
      <c r="B6" s="4"/>
      <c r="C6" s="4" t="s">
        <v>6</v>
      </c>
      <c r="D6" s="4" t="s">
        <v>59</v>
      </c>
      <c r="E6" s="4"/>
      <c r="F6" s="4"/>
      <c r="G6" s="4"/>
      <c r="H6" s="4" t="s">
        <v>8</v>
      </c>
      <c r="I6" s="4"/>
      <c r="J6" s="11">
        <v>1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x14ac:dyDescent="0.3">
      <c r="A7" s="2">
        <v>42</v>
      </c>
      <c r="B7" s="2"/>
      <c r="C7" s="2" t="s">
        <v>6</v>
      </c>
      <c r="D7" s="4" t="s">
        <v>60</v>
      </c>
      <c r="E7" s="2"/>
      <c r="F7" s="2"/>
      <c r="G7" s="2"/>
      <c r="H7" s="2" t="s">
        <v>8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3">
      <c r="A8" s="2">
        <v>43</v>
      </c>
      <c r="B8" s="2"/>
      <c r="C8" s="2" t="s">
        <v>6</v>
      </c>
      <c r="D8" s="4" t="s">
        <v>61</v>
      </c>
      <c r="E8" s="2"/>
      <c r="F8" s="2"/>
      <c r="G8" s="2"/>
      <c r="H8" s="2" t="s">
        <v>8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43.2" x14ac:dyDescent="0.3">
      <c r="A9" s="16">
        <v>44</v>
      </c>
      <c r="B9" s="16"/>
      <c r="C9" s="16" t="s">
        <v>6</v>
      </c>
      <c r="D9" s="17" t="s">
        <v>62</v>
      </c>
      <c r="E9" s="16"/>
      <c r="F9" s="16"/>
      <c r="G9" s="16"/>
      <c r="H9" s="2" t="s">
        <v>8</v>
      </c>
      <c r="I9" s="2"/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43.2" x14ac:dyDescent="0.3">
      <c r="A10" s="23">
        <v>45</v>
      </c>
      <c r="B10" s="20"/>
      <c r="C10" s="24" t="s">
        <v>6</v>
      </c>
      <c r="D10" s="22" t="s">
        <v>63</v>
      </c>
      <c r="E10" s="20"/>
      <c r="F10" s="20"/>
      <c r="G10" s="20"/>
      <c r="H10" s="15" t="s">
        <v>8</v>
      </c>
      <c r="I10" s="2"/>
      <c r="J10" s="3">
        <v>1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43.2" x14ac:dyDescent="0.3">
      <c r="A11" s="23">
        <v>46</v>
      </c>
      <c r="B11" s="20"/>
      <c r="C11" s="24" t="s">
        <v>6</v>
      </c>
      <c r="D11" s="22" t="s">
        <v>64</v>
      </c>
      <c r="E11" s="20"/>
      <c r="F11" s="20"/>
      <c r="G11" s="20"/>
      <c r="H11" s="15" t="s">
        <v>8</v>
      </c>
      <c r="I11" s="2"/>
      <c r="J11" s="3">
        <v>1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ht="28.8" x14ac:dyDescent="0.3">
      <c r="A12" s="23">
        <v>47</v>
      </c>
      <c r="B12" s="20"/>
      <c r="C12" s="24" t="s">
        <v>6</v>
      </c>
      <c r="D12" s="22" t="s">
        <v>65</v>
      </c>
      <c r="E12" s="20"/>
      <c r="F12" s="20"/>
      <c r="G12" s="20"/>
      <c r="H12" s="15" t="s">
        <v>8</v>
      </c>
      <c r="I12" s="2"/>
      <c r="J12" s="3">
        <v>8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3">
      <c r="I13" t="s">
        <v>10</v>
      </c>
      <c r="J13" s="3"/>
      <c r="K13" s="3"/>
      <c r="L13" s="3"/>
      <c r="M13" s="3">
        <f>SUM(M4:M12)</f>
        <v>0</v>
      </c>
      <c r="N13" s="3"/>
      <c r="O13" s="3">
        <f>SUM(O4:O12)</f>
        <v>0</v>
      </c>
      <c r="P13" s="5"/>
    </row>
    <row r="18" spans="1:8" x14ac:dyDescent="0.3">
      <c r="A18" s="13" t="s">
        <v>209</v>
      </c>
      <c r="B18" s="13"/>
      <c r="C18" s="13"/>
      <c r="D18" s="13"/>
      <c r="E18" s="13"/>
      <c r="F18" s="13"/>
      <c r="G18" s="13"/>
      <c r="H18" s="13"/>
    </row>
    <row r="19" spans="1:8" x14ac:dyDescent="0.3">
      <c r="A19" s="13"/>
      <c r="B19" s="13"/>
      <c r="C19" s="13"/>
      <c r="D19" s="13"/>
      <c r="E19" s="13"/>
      <c r="F19" s="13"/>
      <c r="G19" s="13"/>
      <c r="H19" s="13"/>
    </row>
    <row r="20" spans="1:8" x14ac:dyDescent="0.3">
      <c r="A20" s="13"/>
      <c r="B20" s="13"/>
      <c r="C20" s="13"/>
      <c r="D20" s="13"/>
      <c r="E20" s="13"/>
      <c r="F20" s="13"/>
      <c r="G20" s="13"/>
      <c r="H20" s="13"/>
    </row>
    <row r="21" spans="1:8" x14ac:dyDescent="0.3">
      <c r="A21" s="13"/>
      <c r="B21" s="13"/>
      <c r="C21" s="13"/>
      <c r="D21" s="13"/>
      <c r="E21" s="13"/>
      <c r="F21" s="13"/>
      <c r="G21" s="13"/>
      <c r="H21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8:H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66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48</v>
      </c>
      <c r="B4" s="4"/>
      <c r="C4" s="4" t="s">
        <v>6</v>
      </c>
      <c r="D4" s="4" t="s">
        <v>67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57.6" x14ac:dyDescent="0.3">
      <c r="A5" s="4">
        <v>49</v>
      </c>
      <c r="B5" s="4"/>
      <c r="C5" s="4" t="s">
        <v>6</v>
      </c>
      <c r="D5" s="4" t="s">
        <v>68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x14ac:dyDescent="0.3">
      <c r="I6" s="10" t="s">
        <v>10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69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50</v>
      </c>
      <c r="B4" s="4"/>
      <c r="C4" s="4" t="s">
        <v>6</v>
      </c>
      <c r="D4" s="4" t="s">
        <v>70</v>
      </c>
      <c r="E4" s="4"/>
      <c r="F4" s="4"/>
      <c r="G4" s="4"/>
      <c r="H4" s="4" t="s">
        <v>8</v>
      </c>
      <c r="I4" s="4"/>
      <c r="J4" s="11">
        <v>1</v>
      </c>
      <c r="K4" s="11"/>
      <c r="L4" s="11">
        <f t="shared" ref="L4:L9" si="0">K4*((100+N4)/100)</f>
        <v>0</v>
      </c>
      <c r="M4" s="11">
        <f t="shared" ref="M4:M9" si="1">J4*K4</f>
        <v>0</v>
      </c>
      <c r="N4" s="11"/>
      <c r="O4" s="11">
        <f t="shared" ref="O4:O9" si="2">J4*L4</f>
        <v>0</v>
      </c>
    </row>
    <row r="5" spans="1:16" s="10" customFormat="1" ht="43.2" x14ac:dyDescent="0.3">
      <c r="A5" s="4">
        <v>51</v>
      </c>
      <c r="B5" s="4"/>
      <c r="C5" s="4" t="s">
        <v>6</v>
      </c>
      <c r="D5" s="4" t="s">
        <v>71</v>
      </c>
      <c r="E5" s="4"/>
      <c r="F5" s="4"/>
      <c r="G5" s="4"/>
      <c r="H5" s="4" t="s">
        <v>8</v>
      </c>
      <c r="I5" s="4"/>
      <c r="J5" s="11">
        <v>1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10" customFormat="1" ht="43.2" x14ac:dyDescent="0.3">
      <c r="A6" s="4">
        <v>52</v>
      </c>
      <c r="B6" s="4"/>
      <c r="C6" s="4" t="s">
        <v>6</v>
      </c>
      <c r="D6" s="4" t="s">
        <v>72</v>
      </c>
      <c r="E6" s="4"/>
      <c r="F6" s="4"/>
      <c r="G6" s="4"/>
      <c r="H6" s="4" t="s">
        <v>8</v>
      </c>
      <c r="I6" s="4"/>
      <c r="J6" s="11">
        <v>1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x14ac:dyDescent="0.3">
      <c r="A7" s="2">
        <v>53</v>
      </c>
      <c r="B7" s="2"/>
      <c r="C7" s="2" t="s">
        <v>6</v>
      </c>
      <c r="D7" s="4" t="s">
        <v>73</v>
      </c>
      <c r="E7" s="2"/>
      <c r="F7" s="2"/>
      <c r="G7" s="2"/>
      <c r="H7" s="2" t="s">
        <v>8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3">
      <c r="A8" s="2">
        <v>54</v>
      </c>
      <c r="B8" s="2"/>
      <c r="C8" s="2" t="s">
        <v>6</v>
      </c>
      <c r="D8" s="4" t="s">
        <v>74</v>
      </c>
      <c r="E8" s="2"/>
      <c r="F8" s="2"/>
      <c r="G8" s="2"/>
      <c r="H8" s="2" t="s">
        <v>8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3">
      <c r="A9" s="2">
        <v>55</v>
      </c>
      <c r="B9" s="2"/>
      <c r="C9" s="2" t="s">
        <v>6</v>
      </c>
      <c r="D9" s="4" t="s">
        <v>75</v>
      </c>
      <c r="E9" s="2"/>
      <c r="F9" s="2"/>
      <c r="G9" s="2"/>
      <c r="H9" s="2" t="s">
        <v>8</v>
      </c>
      <c r="I9" s="2"/>
      <c r="J9" s="3">
        <v>5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  <c r="I10" t="s">
        <v>10</v>
      </c>
      <c r="J10" s="3"/>
      <c r="K10" s="3"/>
      <c r="L10" s="3"/>
      <c r="M10" s="3">
        <f>SUM(M4:M9)</f>
        <v>0</v>
      </c>
      <c r="N10" s="3"/>
      <c r="O10" s="3">
        <f>SUM(O4:O9)</f>
        <v>0</v>
      </c>
      <c r="P10" s="5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76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56</v>
      </c>
      <c r="B4" s="4"/>
      <c r="C4" s="4" t="s">
        <v>6</v>
      </c>
      <c r="D4" s="4" t="s">
        <v>77</v>
      </c>
      <c r="E4" s="4"/>
      <c r="F4" s="4"/>
      <c r="G4" s="4"/>
      <c r="H4" s="4" t="s">
        <v>8</v>
      </c>
      <c r="I4" s="4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57.6" x14ac:dyDescent="0.3">
      <c r="A5" s="4">
        <v>57</v>
      </c>
      <c r="B5" s="4"/>
      <c r="C5" s="4" t="s">
        <v>6</v>
      </c>
      <c r="D5" s="4" t="s">
        <v>78</v>
      </c>
      <c r="E5" s="4"/>
      <c r="F5" s="4"/>
      <c r="G5" s="4"/>
      <c r="H5" s="4" t="s">
        <v>8</v>
      </c>
      <c r="I5" s="4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28.8" x14ac:dyDescent="0.3">
      <c r="A6" s="4">
        <v>58</v>
      </c>
      <c r="B6" s="4"/>
      <c r="C6" s="4" t="s">
        <v>6</v>
      </c>
      <c r="D6" s="4" t="s">
        <v>79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8"/>
  <sheetViews>
    <sheetView workbookViewId="0">
      <selection activeCell="D5" sqref="D5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80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59</v>
      </c>
      <c r="B4" s="4"/>
      <c r="C4" s="4" t="s">
        <v>6</v>
      </c>
      <c r="D4" s="4" t="s">
        <v>81</v>
      </c>
      <c r="E4" s="4"/>
      <c r="F4" s="4"/>
      <c r="G4" s="4"/>
      <c r="H4" s="4" t="s">
        <v>8</v>
      </c>
      <c r="I4" s="4"/>
      <c r="J4" s="11">
        <v>1</v>
      </c>
      <c r="K4" s="11"/>
      <c r="L4" s="11">
        <f t="shared" ref="L4:L10" si="0">K4*((100+N4)/100)</f>
        <v>0</v>
      </c>
      <c r="M4" s="11">
        <f t="shared" ref="M4:M10" si="1">J4*K4</f>
        <v>0</v>
      </c>
      <c r="N4" s="11"/>
      <c r="O4" s="11">
        <f t="shared" ref="O4:O10" si="2">J4*L4</f>
        <v>0</v>
      </c>
    </row>
    <row r="5" spans="1:16" s="10" customFormat="1" ht="43.2" x14ac:dyDescent="0.3">
      <c r="A5" s="4">
        <v>60</v>
      </c>
      <c r="B5" s="4"/>
      <c r="C5" s="4" t="s">
        <v>6</v>
      </c>
      <c r="D5" s="4" t="s">
        <v>82</v>
      </c>
      <c r="E5" s="4"/>
      <c r="F5" s="4"/>
      <c r="G5" s="4"/>
      <c r="H5" s="4" t="s">
        <v>8</v>
      </c>
      <c r="I5" s="4"/>
      <c r="J5" s="11">
        <v>1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10" customFormat="1" ht="43.2" x14ac:dyDescent="0.3">
      <c r="A6" s="4">
        <v>61</v>
      </c>
      <c r="B6" s="4"/>
      <c r="C6" s="4" t="s">
        <v>6</v>
      </c>
      <c r="D6" s="4" t="s">
        <v>83</v>
      </c>
      <c r="E6" s="4"/>
      <c r="F6" s="4"/>
      <c r="G6" s="4"/>
      <c r="H6" s="4" t="s">
        <v>8</v>
      </c>
      <c r="I6" s="4"/>
      <c r="J6" s="11">
        <v>1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x14ac:dyDescent="0.3">
      <c r="A7" s="2">
        <v>62</v>
      </c>
      <c r="B7" s="2"/>
      <c r="C7" s="2" t="s">
        <v>6</v>
      </c>
      <c r="D7" s="4" t="s">
        <v>84</v>
      </c>
      <c r="E7" s="2"/>
      <c r="F7" s="2"/>
      <c r="G7" s="2"/>
      <c r="H7" s="2" t="s">
        <v>8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3">
      <c r="A8" s="2">
        <v>63</v>
      </c>
      <c r="B8" s="2"/>
      <c r="C8" s="2" t="s">
        <v>6</v>
      </c>
      <c r="D8" s="4" t="s">
        <v>85</v>
      </c>
      <c r="E8" s="2"/>
      <c r="F8" s="2"/>
      <c r="G8" s="2"/>
      <c r="H8" s="2" t="s">
        <v>8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43.2" x14ac:dyDescent="0.3">
      <c r="A9" s="2">
        <v>64</v>
      </c>
      <c r="B9" s="16"/>
      <c r="C9" s="16" t="s">
        <v>6</v>
      </c>
      <c r="D9" s="17" t="s">
        <v>86</v>
      </c>
      <c r="E9" s="16"/>
      <c r="F9" s="16"/>
      <c r="G9" s="16"/>
      <c r="H9" s="2" t="s">
        <v>8</v>
      </c>
      <c r="I9" s="2"/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43.2" x14ac:dyDescent="0.3">
      <c r="A10" s="14">
        <v>65</v>
      </c>
      <c r="B10" s="20"/>
      <c r="C10" s="24" t="s">
        <v>6</v>
      </c>
      <c r="D10" s="22" t="s">
        <v>87</v>
      </c>
      <c r="E10" s="20"/>
      <c r="F10" s="20"/>
      <c r="G10" s="20"/>
      <c r="H10" s="15" t="s">
        <v>8</v>
      </c>
      <c r="I10" s="2"/>
      <c r="J10" s="3">
        <v>1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3">
      <c r="I11" t="s">
        <v>10</v>
      </c>
      <c r="J11" s="3"/>
      <c r="K11" s="3"/>
      <c r="L11" s="3"/>
      <c r="M11" s="3">
        <f>SUM(M4:M10)</f>
        <v>0</v>
      </c>
      <c r="N11" s="3"/>
      <c r="O11" s="3">
        <f>SUM(O4:O10)</f>
        <v>0</v>
      </c>
      <c r="P11" s="5"/>
    </row>
    <row r="15" spans="1:16" x14ac:dyDescent="0.3">
      <c r="B15" s="13" t="s">
        <v>209</v>
      </c>
      <c r="C15" s="13"/>
      <c r="D15" s="13"/>
      <c r="E15" s="13"/>
      <c r="F15" s="13"/>
      <c r="G15" s="13"/>
      <c r="H15" s="13"/>
      <c r="I15" s="13"/>
    </row>
    <row r="16" spans="1:16" x14ac:dyDescent="0.3">
      <c r="B16" s="13"/>
      <c r="C16" s="13"/>
      <c r="D16" s="13"/>
      <c r="E16" s="13"/>
      <c r="F16" s="13"/>
      <c r="G16" s="13"/>
      <c r="H16" s="13"/>
      <c r="I16" s="13"/>
    </row>
    <row r="17" spans="2:9" x14ac:dyDescent="0.3">
      <c r="B17" s="13"/>
      <c r="C17" s="13"/>
      <c r="D17" s="13"/>
      <c r="E17" s="13"/>
      <c r="F17" s="13"/>
      <c r="G17" s="13"/>
      <c r="H17" s="13"/>
      <c r="I17" s="13"/>
    </row>
    <row r="18" spans="2:9" x14ac:dyDescent="0.3">
      <c r="B18" s="13"/>
      <c r="C18" s="13"/>
      <c r="D18" s="13"/>
      <c r="E18" s="13"/>
      <c r="F18" s="13"/>
      <c r="G18" s="13"/>
      <c r="H18" s="13"/>
      <c r="I18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5:I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88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66</v>
      </c>
      <c r="B4" s="4"/>
      <c r="C4" s="4" t="s">
        <v>6</v>
      </c>
      <c r="D4" s="4" t="s">
        <v>89</v>
      </c>
      <c r="E4" s="4"/>
      <c r="F4" s="4"/>
      <c r="G4" s="4"/>
      <c r="H4" s="4" t="s">
        <v>8</v>
      </c>
      <c r="I4" s="4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67</v>
      </c>
      <c r="B5" s="4"/>
      <c r="C5" s="4" t="s">
        <v>6</v>
      </c>
      <c r="D5" s="4" t="s">
        <v>90</v>
      </c>
      <c r="E5" s="4"/>
      <c r="F5" s="4"/>
      <c r="G5" s="4"/>
      <c r="H5" s="4" t="s">
        <v>8</v>
      </c>
      <c r="I5" s="4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28.8" x14ac:dyDescent="0.3">
      <c r="A6" s="4">
        <v>68</v>
      </c>
      <c r="B6" s="4"/>
      <c r="C6" s="4" t="s">
        <v>6</v>
      </c>
      <c r="D6" s="4" t="s">
        <v>91</v>
      </c>
      <c r="E6" s="4"/>
      <c r="F6" s="4"/>
      <c r="G6" s="4"/>
      <c r="H6" s="4" t="s">
        <v>8</v>
      </c>
      <c r="I6" s="4"/>
      <c r="J6" s="11">
        <v>1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A7" s="2">
        <v>69</v>
      </c>
      <c r="B7" s="2"/>
      <c r="C7" s="2" t="s">
        <v>6</v>
      </c>
      <c r="D7" s="4" t="s">
        <v>92</v>
      </c>
      <c r="E7" s="2"/>
      <c r="F7" s="2"/>
      <c r="G7" s="2"/>
      <c r="H7" s="2" t="s">
        <v>8</v>
      </c>
      <c r="I7" s="2"/>
      <c r="J7" s="3">
        <v>1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93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70</v>
      </c>
      <c r="B4" s="4"/>
      <c r="C4" s="4" t="s">
        <v>6</v>
      </c>
      <c r="D4" s="4" t="s">
        <v>94</v>
      </c>
      <c r="E4" s="4"/>
      <c r="F4" s="4"/>
      <c r="G4" s="4"/>
      <c r="H4" s="4" t="s">
        <v>8</v>
      </c>
      <c r="I4" s="4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28.8" x14ac:dyDescent="0.3">
      <c r="A5" s="4">
        <v>71</v>
      </c>
      <c r="B5" s="4"/>
      <c r="C5" s="4" t="s">
        <v>6</v>
      </c>
      <c r="D5" s="4" t="s">
        <v>95</v>
      </c>
      <c r="E5" s="4"/>
      <c r="F5" s="4"/>
      <c r="G5" s="4"/>
      <c r="H5" s="4" t="s">
        <v>8</v>
      </c>
      <c r="I5" s="4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x14ac:dyDescent="0.3">
      <c r="I6" s="10" t="s">
        <v>10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96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72</v>
      </c>
      <c r="B4" s="4"/>
      <c r="C4" s="4" t="s">
        <v>6</v>
      </c>
      <c r="D4" s="4" t="s">
        <v>97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73</v>
      </c>
      <c r="B5" s="4"/>
      <c r="C5" s="4" t="s">
        <v>6</v>
      </c>
      <c r="D5" s="4" t="s">
        <v>98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43.2" x14ac:dyDescent="0.3">
      <c r="A6" s="4">
        <v>74</v>
      </c>
      <c r="B6" s="4"/>
      <c r="C6" s="4" t="s">
        <v>6</v>
      </c>
      <c r="D6" s="4" t="s">
        <v>99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A7" s="2">
        <v>75</v>
      </c>
      <c r="B7" s="2"/>
      <c r="C7" s="2" t="s">
        <v>6</v>
      </c>
      <c r="D7" s="4" t="s">
        <v>100</v>
      </c>
      <c r="E7" s="2"/>
      <c r="F7" s="2"/>
      <c r="G7" s="2"/>
      <c r="H7" s="2" t="s">
        <v>8</v>
      </c>
      <c r="I7" s="2"/>
      <c r="J7" s="3">
        <v>2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101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86.4" x14ac:dyDescent="0.3">
      <c r="A4" s="4">
        <v>76</v>
      </c>
      <c r="B4" s="4"/>
      <c r="C4" s="4" t="s">
        <v>6</v>
      </c>
      <c r="D4" s="4" t="s">
        <v>102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77</v>
      </c>
      <c r="B5" s="4"/>
      <c r="C5" s="4" t="s">
        <v>6</v>
      </c>
      <c r="D5" s="4" t="s">
        <v>103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43.2" x14ac:dyDescent="0.3">
      <c r="A6" s="4">
        <v>78</v>
      </c>
      <c r="B6" s="4"/>
      <c r="C6" s="4" t="s">
        <v>6</v>
      </c>
      <c r="D6" s="4" t="s">
        <v>104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A7" s="2">
        <v>79</v>
      </c>
      <c r="B7" s="2"/>
      <c r="C7" s="2" t="s">
        <v>6</v>
      </c>
      <c r="D7" s="4" t="s">
        <v>105</v>
      </c>
      <c r="E7" s="2"/>
      <c r="F7" s="2"/>
      <c r="G7" s="2"/>
      <c r="H7" s="2" t="s">
        <v>8</v>
      </c>
      <c r="I7" s="2"/>
      <c r="J7" s="3">
        <v>2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3</v>
      </c>
      <c r="B4" s="4"/>
      <c r="C4" s="4" t="s">
        <v>6</v>
      </c>
      <c r="D4" s="4" t="s">
        <v>12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4</v>
      </c>
      <c r="B5" s="4"/>
      <c r="C5" s="4" t="s">
        <v>6</v>
      </c>
      <c r="D5" s="4" t="s">
        <v>13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28.8" x14ac:dyDescent="0.3">
      <c r="A6" s="4">
        <v>5</v>
      </c>
      <c r="B6" s="4"/>
      <c r="C6" s="4" t="s">
        <v>6</v>
      </c>
      <c r="D6" s="4" t="s">
        <v>14</v>
      </c>
      <c r="E6" s="4"/>
      <c r="F6" s="4"/>
      <c r="G6" s="4"/>
      <c r="H6" s="4" t="s">
        <v>8</v>
      </c>
      <c r="I6" s="4"/>
      <c r="J6" s="11">
        <v>4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106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80</v>
      </c>
      <c r="B4" s="4"/>
      <c r="C4" s="4" t="s">
        <v>6</v>
      </c>
      <c r="D4" s="4" t="s">
        <v>107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108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81</v>
      </c>
      <c r="B4" s="4"/>
      <c r="C4" s="4" t="s">
        <v>6</v>
      </c>
      <c r="D4" s="4" t="s">
        <v>109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110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82</v>
      </c>
      <c r="B4" s="4"/>
      <c r="C4" s="4" t="s">
        <v>6</v>
      </c>
      <c r="D4" s="4" t="s">
        <v>111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112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83</v>
      </c>
      <c r="B4" s="4"/>
      <c r="C4" s="4" t="s">
        <v>6</v>
      </c>
      <c r="D4" s="4" t="s">
        <v>113</v>
      </c>
      <c r="E4" s="4"/>
      <c r="F4" s="4"/>
      <c r="G4" s="4"/>
      <c r="H4" s="4" t="s">
        <v>8</v>
      </c>
      <c r="I4" s="4"/>
      <c r="J4" s="11">
        <v>6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114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84</v>
      </c>
      <c r="B4" s="4"/>
      <c r="C4" s="4" t="s">
        <v>6</v>
      </c>
      <c r="D4" s="4" t="s">
        <v>115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57.6" x14ac:dyDescent="0.3">
      <c r="A5" s="4">
        <v>85</v>
      </c>
      <c r="B5" s="4"/>
      <c r="C5" s="4" t="s">
        <v>6</v>
      </c>
      <c r="D5" s="4" t="s">
        <v>116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28.8" x14ac:dyDescent="0.3">
      <c r="A6" s="4">
        <v>86</v>
      </c>
      <c r="B6" s="4"/>
      <c r="C6" s="4" t="s">
        <v>6</v>
      </c>
      <c r="D6" s="4" t="s">
        <v>117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A7" s="2">
        <v>87</v>
      </c>
      <c r="B7" s="2"/>
      <c r="C7" s="2" t="s">
        <v>6</v>
      </c>
      <c r="D7" s="4" t="s">
        <v>118</v>
      </c>
      <c r="E7" s="2"/>
      <c r="F7" s="2"/>
      <c r="G7" s="2"/>
      <c r="H7" s="2" t="s">
        <v>8</v>
      </c>
      <c r="I7" s="2"/>
      <c r="J7" s="3">
        <v>2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119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88</v>
      </c>
      <c r="B4" s="4"/>
      <c r="C4" s="4" t="s">
        <v>6</v>
      </c>
      <c r="D4" s="4" t="s">
        <v>120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57.6" x14ac:dyDescent="0.3">
      <c r="A5" s="4">
        <v>89</v>
      </c>
      <c r="B5" s="4"/>
      <c r="C5" s="4" t="s">
        <v>6</v>
      </c>
      <c r="D5" s="4" t="s">
        <v>121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x14ac:dyDescent="0.3">
      <c r="I6" s="10" t="s">
        <v>10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122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90</v>
      </c>
      <c r="B4" s="4"/>
      <c r="C4" s="4" t="s">
        <v>6</v>
      </c>
      <c r="D4" s="4" t="s">
        <v>123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124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91</v>
      </c>
      <c r="B4" s="4"/>
      <c r="C4" s="4" t="s">
        <v>6</v>
      </c>
      <c r="D4" s="4" t="s">
        <v>125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126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92</v>
      </c>
      <c r="B4" s="4"/>
      <c r="C4" s="4" t="s">
        <v>6</v>
      </c>
      <c r="D4" s="4" t="s">
        <v>127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128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93</v>
      </c>
      <c r="B4" s="4"/>
      <c r="C4" s="4" t="s">
        <v>6</v>
      </c>
      <c r="D4" s="4" t="s">
        <v>129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15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6</v>
      </c>
      <c r="B4" s="4"/>
      <c r="C4" s="4" t="s">
        <v>6</v>
      </c>
      <c r="D4" s="4" t="s">
        <v>16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57.6" x14ac:dyDescent="0.3">
      <c r="A5" s="4">
        <v>7</v>
      </c>
      <c r="B5" s="4"/>
      <c r="C5" s="4" t="s">
        <v>6</v>
      </c>
      <c r="D5" s="4" t="s">
        <v>17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43.2" x14ac:dyDescent="0.3">
      <c r="A6" s="4">
        <v>8</v>
      </c>
      <c r="B6" s="4"/>
      <c r="C6" s="4" t="s">
        <v>6</v>
      </c>
      <c r="D6" s="4" t="s">
        <v>18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130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94</v>
      </c>
      <c r="B4" s="4"/>
      <c r="C4" s="4" t="s">
        <v>6</v>
      </c>
      <c r="D4" s="4" t="s">
        <v>131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95</v>
      </c>
      <c r="B5" s="4"/>
      <c r="C5" s="4" t="s">
        <v>6</v>
      </c>
      <c r="D5" s="4" t="s">
        <v>132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43.2" x14ac:dyDescent="0.3">
      <c r="A6" s="4">
        <v>96</v>
      </c>
      <c r="B6" s="4"/>
      <c r="C6" s="4" t="s">
        <v>6</v>
      </c>
      <c r="D6" s="4" t="s">
        <v>133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A7" s="2">
        <v>97</v>
      </c>
      <c r="B7" s="2"/>
      <c r="C7" s="2" t="s">
        <v>6</v>
      </c>
      <c r="D7" s="4" t="s">
        <v>134</v>
      </c>
      <c r="E7" s="2"/>
      <c r="F7" s="2"/>
      <c r="G7" s="2"/>
      <c r="H7" s="2" t="s">
        <v>8</v>
      </c>
      <c r="I7" s="2"/>
      <c r="J7" s="3">
        <v>2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135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98</v>
      </c>
      <c r="B4" s="4"/>
      <c r="C4" s="4" t="s">
        <v>6</v>
      </c>
      <c r="D4" s="4" t="s">
        <v>136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137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99</v>
      </c>
      <c r="B4" s="4"/>
      <c r="C4" s="4" t="s">
        <v>6</v>
      </c>
      <c r="D4" s="4" t="s">
        <v>138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139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100</v>
      </c>
      <c r="B4" s="4"/>
      <c r="C4" s="4" t="s">
        <v>6</v>
      </c>
      <c r="D4" s="4" t="s">
        <v>140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101</v>
      </c>
      <c r="B5" s="4"/>
      <c r="C5" s="4" t="s">
        <v>6</v>
      </c>
      <c r="D5" s="4" t="s">
        <v>141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72" x14ac:dyDescent="0.3">
      <c r="A6" s="4">
        <v>102</v>
      </c>
      <c r="B6" s="4"/>
      <c r="C6" s="4" t="s">
        <v>6</v>
      </c>
      <c r="D6" s="4" t="s">
        <v>142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A7" s="2">
        <v>103</v>
      </c>
      <c r="B7" s="2"/>
      <c r="C7" s="2" t="s">
        <v>6</v>
      </c>
      <c r="D7" s="4" t="s">
        <v>143</v>
      </c>
      <c r="E7" s="2"/>
      <c r="F7" s="2"/>
      <c r="G7" s="2"/>
      <c r="H7" s="2" t="s">
        <v>8</v>
      </c>
      <c r="I7" s="2"/>
      <c r="J7" s="3">
        <v>2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3">
      <c r="A8" s="2">
        <v>104</v>
      </c>
      <c r="B8" s="2"/>
      <c r="C8" s="2" t="s">
        <v>6</v>
      </c>
      <c r="D8" s="4" t="s">
        <v>144</v>
      </c>
      <c r="E8" s="2"/>
      <c r="F8" s="2"/>
      <c r="G8" s="2"/>
      <c r="H8" s="2" t="s">
        <v>8</v>
      </c>
      <c r="I8" s="2"/>
      <c r="J8" s="3">
        <v>2</v>
      </c>
      <c r="K8" s="3"/>
      <c r="L8" s="3">
        <f>K8*((100+N8)/100)</f>
        <v>0</v>
      </c>
      <c r="M8" s="3">
        <f>J8*K8</f>
        <v>0</v>
      </c>
      <c r="N8" s="3"/>
      <c r="O8" s="3">
        <f>J8*L8</f>
        <v>0</v>
      </c>
    </row>
    <row r="9" spans="1:16" x14ac:dyDescent="0.3">
      <c r="I9" t="s">
        <v>10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145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105</v>
      </c>
      <c r="B4" s="4"/>
      <c r="C4" s="4" t="s">
        <v>6</v>
      </c>
      <c r="D4" s="4" t="s">
        <v>146</v>
      </c>
      <c r="E4" s="4"/>
      <c r="F4" s="4"/>
      <c r="G4" s="4"/>
      <c r="H4" s="4" t="s">
        <v>8</v>
      </c>
      <c r="I4" s="4"/>
      <c r="J4" s="11">
        <v>8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147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72" x14ac:dyDescent="0.3">
      <c r="A4" s="4">
        <v>106</v>
      </c>
      <c r="B4" s="4"/>
      <c r="C4" s="4" t="s">
        <v>6</v>
      </c>
      <c r="D4" s="4" t="s">
        <v>148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149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107</v>
      </c>
      <c r="B4" s="4"/>
      <c r="C4" s="4" t="s">
        <v>6</v>
      </c>
      <c r="D4" s="4" t="s">
        <v>150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151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4">
        <v>108</v>
      </c>
      <c r="B4" s="4"/>
      <c r="C4" s="4" t="s">
        <v>6</v>
      </c>
      <c r="D4" s="4" t="s">
        <v>152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109</v>
      </c>
      <c r="B5" s="4"/>
      <c r="C5" s="4" t="s">
        <v>6</v>
      </c>
      <c r="D5" s="4" t="s">
        <v>153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28.8" x14ac:dyDescent="0.3">
      <c r="A6" s="4">
        <v>110</v>
      </c>
      <c r="B6" s="4"/>
      <c r="C6" s="4" t="s">
        <v>6</v>
      </c>
      <c r="D6" s="4" t="s">
        <v>154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155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4">
        <v>111</v>
      </c>
      <c r="B4" s="4"/>
      <c r="C4" s="4" t="s">
        <v>6</v>
      </c>
      <c r="D4" s="4" t="s">
        <v>156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157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4">
        <v>112</v>
      </c>
      <c r="B4" s="4"/>
      <c r="C4" s="4" t="s">
        <v>6</v>
      </c>
      <c r="D4" s="4" t="s">
        <v>158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topLeftCell="A7" workbookViewId="0">
      <selection activeCell="G13" sqref="G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19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4">
        <v>9</v>
      </c>
      <c r="B4" s="4"/>
      <c r="C4" s="4" t="s">
        <v>6</v>
      </c>
      <c r="D4" s="4" t="s">
        <v>20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 t="shared" ref="L4:L14" si="0">K4*((100+N4)/100)</f>
        <v>0</v>
      </c>
      <c r="M4" s="11">
        <f t="shared" ref="M4:M14" si="1">J4*K4</f>
        <v>0</v>
      </c>
      <c r="N4" s="11"/>
      <c r="O4" s="11">
        <f t="shared" ref="O4:O14" si="2">J4*L4</f>
        <v>0</v>
      </c>
    </row>
    <row r="5" spans="1:16" s="10" customFormat="1" ht="28.8" x14ac:dyDescent="0.3">
      <c r="A5" s="4">
        <v>10</v>
      </c>
      <c r="B5" s="4"/>
      <c r="C5" s="4" t="s">
        <v>6</v>
      </c>
      <c r="D5" s="4" t="s">
        <v>21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10" customFormat="1" ht="43.2" x14ac:dyDescent="0.3">
      <c r="A6" s="4">
        <v>11</v>
      </c>
      <c r="B6" s="4"/>
      <c r="C6" s="4" t="s">
        <v>6</v>
      </c>
      <c r="D6" s="4" t="s">
        <v>22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x14ac:dyDescent="0.3">
      <c r="A7" s="2">
        <v>12</v>
      </c>
      <c r="B7" s="2"/>
      <c r="C7" s="2" t="s">
        <v>6</v>
      </c>
      <c r="D7" s="4" t="s">
        <v>23</v>
      </c>
      <c r="E7" s="2"/>
      <c r="F7" s="2"/>
      <c r="G7" s="2"/>
      <c r="H7" s="2" t="s">
        <v>8</v>
      </c>
      <c r="I7" s="2"/>
      <c r="J7" s="3">
        <v>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3">
      <c r="A8" s="2">
        <v>13</v>
      </c>
      <c r="B8" s="2"/>
      <c r="C8" s="2" t="s">
        <v>6</v>
      </c>
      <c r="D8" s="4" t="s">
        <v>24</v>
      </c>
      <c r="E8" s="2"/>
      <c r="F8" s="2"/>
      <c r="G8" s="2"/>
      <c r="H8" s="2" t="s">
        <v>8</v>
      </c>
      <c r="I8" s="2"/>
      <c r="J8" s="3">
        <v>2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43.2" x14ac:dyDescent="0.3">
      <c r="A9" s="2">
        <v>14</v>
      </c>
      <c r="B9" s="16"/>
      <c r="C9" s="16" t="s">
        <v>6</v>
      </c>
      <c r="D9" s="17" t="s">
        <v>25</v>
      </c>
      <c r="E9" s="16"/>
      <c r="F9" s="16"/>
      <c r="G9" s="16"/>
      <c r="H9" s="2" t="s">
        <v>8</v>
      </c>
      <c r="I9" s="2"/>
      <c r="J9" s="3">
        <v>2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43.2" x14ac:dyDescent="0.3">
      <c r="A10" s="14">
        <v>15</v>
      </c>
      <c r="B10" s="20"/>
      <c r="C10" s="21" t="s">
        <v>6</v>
      </c>
      <c r="D10" s="22" t="s">
        <v>26</v>
      </c>
      <c r="E10" s="20"/>
      <c r="F10" s="20"/>
      <c r="G10" s="20"/>
      <c r="H10" s="15" t="s">
        <v>8</v>
      </c>
      <c r="I10" s="2"/>
      <c r="J10" s="3">
        <v>2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43.2" x14ac:dyDescent="0.3">
      <c r="A11" s="14">
        <v>16</v>
      </c>
      <c r="B11" s="20"/>
      <c r="C11" s="21" t="s">
        <v>6</v>
      </c>
      <c r="D11" s="22" t="s">
        <v>27</v>
      </c>
      <c r="E11" s="20"/>
      <c r="F11" s="20"/>
      <c r="G11" s="20"/>
      <c r="H11" s="15" t="s">
        <v>8</v>
      </c>
      <c r="I11" s="2"/>
      <c r="J11" s="3">
        <v>1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ht="43.2" x14ac:dyDescent="0.3">
      <c r="A12" s="14">
        <v>17</v>
      </c>
      <c r="B12" s="20"/>
      <c r="C12" s="21" t="s">
        <v>6</v>
      </c>
      <c r="D12" s="22" t="s">
        <v>28</v>
      </c>
      <c r="E12" s="20"/>
      <c r="F12" s="20"/>
      <c r="G12" s="20"/>
      <c r="H12" s="15" t="s">
        <v>8</v>
      </c>
      <c r="I12" s="2"/>
      <c r="J12" s="3">
        <v>1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ht="43.2" x14ac:dyDescent="0.3">
      <c r="A13" s="14">
        <v>18</v>
      </c>
      <c r="B13" s="20"/>
      <c r="C13" s="21" t="s">
        <v>6</v>
      </c>
      <c r="D13" s="22" t="s">
        <v>29</v>
      </c>
      <c r="E13" s="20"/>
      <c r="F13" s="20"/>
      <c r="G13" s="20"/>
      <c r="H13" s="15" t="s">
        <v>8</v>
      </c>
      <c r="I13" s="2"/>
      <c r="J13" s="3">
        <v>1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ht="14.4" customHeight="1" x14ac:dyDescent="0.3">
      <c r="A14" s="2">
        <v>19</v>
      </c>
      <c r="B14" s="18"/>
      <c r="C14" s="18" t="s">
        <v>6</v>
      </c>
      <c r="D14" s="19" t="s">
        <v>30</v>
      </c>
      <c r="E14" s="18"/>
      <c r="F14" s="18"/>
      <c r="G14" s="18"/>
      <c r="H14" s="2" t="s">
        <v>8</v>
      </c>
      <c r="I14" s="2"/>
      <c r="J14" s="3">
        <v>10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3">
      <c r="I15" t="s">
        <v>10</v>
      </c>
      <c r="J15" s="3"/>
      <c r="K15" s="3"/>
      <c r="L15" s="3"/>
      <c r="M15" s="3">
        <f>SUM(M4:M14)</f>
        <v>0</v>
      </c>
      <c r="N15" s="3"/>
      <c r="O15" s="3">
        <f>SUM(O4:O14)</f>
        <v>0</v>
      </c>
      <c r="P15" s="5"/>
    </row>
    <row r="18" spans="2:9" x14ac:dyDescent="0.3">
      <c r="B18" s="13" t="s">
        <v>209</v>
      </c>
      <c r="C18" s="13"/>
      <c r="D18" s="13"/>
      <c r="E18" s="13"/>
      <c r="F18" s="13"/>
      <c r="G18" s="13"/>
      <c r="H18" s="13"/>
      <c r="I18" s="13"/>
    </row>
    <row r="19" spans="2:9" x14ac:dyDescent="0.3">
      <c r="B19" s="13"/>
      <c r="C19" s="13"/>
      <c r="D19" s="13"/>
      <c r="E19" s="13"/>
      <c r="F19" s="13"/>
      <c r="G19" s="13"/>
      <c r="H19" s="13"/>
      <c r="I19" s="13"/>
    </row>
    <row r="20" spans="2:9" x14ac:dyDescent="0.3">
      <c r="B20" s="13"/>
      <c r="C20" s="13"/>
      <c r="D20" s="13"/>
      <c r="E20" s="13"/>
      <c r="F20" s="13"/>
      <c r="G20" s="13"/>
      <c r="H20" s="13"/>
      <c r="I20" s="13"/>
    </row>
    <row r="21" spans="2:9" x14ac:dyDescent="0.3">
      <c r="B21" s="13"/>
      <c r="C21" s="13"/>
      <c r="D21" s="13"/>
      <c r="E21" s="13"/>
      <c r="F21" s="13"/>
      <c r="G21" s="13"/>
      <c r="H21" s="13"/>
      <c r="I21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8:I2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159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4">
        <v>113</v>
      </c>
      <c r="B4" s="4"/>
      <c r="C4" s="4" t="s">
        <v>6</v>
      </c>
      <c r="D4" s="4" t="s">
        <v>160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9"/>
  <sheetViews>
    <sheetView tabSelected="1" topLeftCell="A7" workbookViewId="0">
      <selection activeCell="H9" sqref="H9:H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161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114</v>
      </c>
      <c r="B4" s="4"/>
      <c r="C4" s="4" t="s">
        <v>6</v>
      </c>
      <c r="D4" s="4" t="s">
        <v>162</v>
      </c>
      <c r="E4" s="4"/>
      <c r="F4" s="4"/>
      <c r="G4" s="4"/>
      <c r="H4" s="4" t="s">
        <v>8</v>
      </c>
      <c r="I4" s="4"/>
      <c r="J4" s="11">
        <v>4</v>
      </c>
      <c r="K4" s="11"/>
      <c r="L4" s="11">
        <f t="shared" ref="L4:L12" si="0">K4*((100+N4)/100)</f>
        <v>0</v>
      </c>
      <c r="M4" s="11">
        <f t="shared" ref="M4:M12" si="1">J4*K4</f>
        <v>0</v>
      </c>
      <c r="N4" s="11"/>
      <c r="O4" s="11">
        <f t="shared" ref="O4:O12" si="2">J4*L4</f>
        <v>0</v>
      </c>
    </row>
    <row r="5" spans="1:16" s="10" customFormat="1" ht="43.2" x14ac:dyDescent="0.3">
      <c r="A5" s="4">
        <v>115</v>
      </c>
      <c r="B5" s="4"/>
      <c r="C5" s="4" t="s">
        <v>6</v>
      </c>
      <c r="D5" s="4" t="s">
        <v>163</v>
      </c>
      <c r="E5" s="4"/>
      <c r="F5" s="4"/>
      <c r="G5" s="4"/>
      <c r="H5" s="4" t="s">
        <v>8</v>
      </c>
      <c r="I5" s="4"/>
      <c r="J5" s="11">
        <v>4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10" customFormat="1" ht="43.2" x14ac:dyDescent="0.3">
      <c r="A6" s="4">
        <v>116</v>
      </c>
      <c r="B6" s="4"/>
      <c r="C6" s="4" t="s">
        <v>6</v>
      </c>
      <c r="D6" s="4" t="s">
        <v>164</v>
      </c>
      <c r="E6" s="4"/>
      <c r="F6" s="4"/>
      <c r="G6" s="4"/>
      <c r="H6" s="4" t="s">
        <v>8</v>
      </c>
      <c r="I6" s="4"/>
      <c r="J6" s="11">
        <v>4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x14ac:dyDescent="0.3">
      <c r="A7" s="2">
        <v>117</v>
      </c>
      <c r="B7" s="2"/>
      <c r="C7" s="2" t="s">
        <v>6</v>
      </c>
      <c r="D7" s="4" t="s">
        <v>165</v>
      </c>
      <c r="E7" s="2"/>
      <c r="F7" s="2"/>
      <c r="G7" s="2"/>
      <c r="H7" s="2" t="s">
        <v>8</v>
      </c>
      <c r="I7" s="2"/>
      <c r="J7" s="3">
        <v>4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57.6" x14ac:dyDescent="0.3">
      <c r="A8" s="2">
        <v>118</v>
      </c>
      <c r="B8" s="2"/>
      <c r="C8" s="2" t="s">
        <v>6</v>
      </c>
      <c r="D8" s="4" t="s">
        <v>166</v>
      </c>
      <c r="E8" s="2"/>
      <c r="F8" s="2"/>
      <c r="G8" s="2"/>
      <c r="H8" s="2" t="s">
        <v>8</v>
      </c>
      <c r="I8" s="2"/>
      <c r="J8" s="3">
        <v>4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57.6" x14ac:dyDescent="0.3">
      <c r="A9" s="2">
        <v>119</v>
      </c>
      <c r="B9" s="16"/>
      <c r="C9" s="16" t="s">
        <v>6</v>
      </c>
      <c r="D9" s="17" t="s">
        <v>167</v>
      </c>
      <c r="E9" s="16"/>
      <c r="F9" s="16"/>
      <c r="G9" s="16"/>
      <c r="H9" s="16" t="s">
        <v>8</v>
      </c>
      <c r="I9" s="2"/>
      <c r="J9" s="3">
        <v>4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57.6" x14ac:dyDescent="0.3">
      <c r="A10" s="14">
        <v>120</v>
      </c>
      <c r="B10" s="20"/>
      <c r="C10" s="24" t="s">
        <v>6</v>
      </c>
      <c r="D10" s="22" t="s">
        <v>168</v>
      </c>
      <c r="E10" s="20"/>
      <c r="F10" s="20"/>
      <c r="G10" s="20"/>
      <c r="H10" s="16" t="s">
        <v>8</v>
      </c>
      <c r="I10" s="15"/>
      <c r="J10" s="3">
        <v>4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43.2" x14ac:dyDescent="0.3">
      <c r="A11" s="14">
        <v>121</v>
      </c>
      <c r="B11" s="20"/>
      <c r="C11" s="24" t="s">
        <v>6</v>
      </c>
      <c r="D11" s="22" t="s">
        <v>169</v>
      </c>
      <c r="E11" s="20"/>
      <c r="F11" s="20"/>
      <c r="G11" s="20"/>
      <c r="H11" s="16" t="s">
        <v>8</v>
      </c>
      <c r="I11" s="15"/>
      <c r="J11" s="3">
        <v>4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ht="28.8" x14ac:dyDescent="0.3">
      <c r="A12" s="14">
        <v>122</v>
      </c>
      <c r="B12" s="20"/>
      <c r="C12" s="24" t="s">
        <v>6</v>
      </c>
      <c r="D12" s="22" t="s">
        <v>170</v>
      </c>
      <c r="E12" s="20"/>
      <c r="F12" s="20"/>
      <c r="G12" s="20"/>
      <c r="H12" s="16" t="s">
        <v>8</v>
      </c>
      <c r="I12" s="15"/>
      <c r="J12" s="3">
        <v>2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3">
      <c r="I13" t="s">
        <v>10</v>
      </c>
      <c r="J13" s="3"/>
      <c r="K13" s="3"/>
      <c r="L13" s="3"/>
      <c r="M13" s="3">
        <f>SUM(M4:M12)</f>
        <v>0</v>
      </c>
      <c r="N13" s="3"/>
      <c r="O13" s="3">
        <f>SUM(O4:O12)</f>
        <v>0</v>
      </c>
      <c r="P13" s="5"/>
    </row>
    <row r="16" spans="1:16" x14ac:dyDescent="0.3">
      <c r="B16" s="13" t="s">
        <v>209</v>
      </c>
      <c r="C16" s="13"/>
      <c r="D16" s="13"/>
      <c r="E16" s="13"/>
      <c r="F16" s="13"/>
      <c r="G16" s="13"/>
      <c r="H16" s="13"/>
      <c r="I16" s="13"/>
    </row>
    <row r="17" spans="2:9" x14ac:dyDescent="0.3">
      <c r="B17" s="13"/>
      <c r="C17" s="13"/>
      <c r="D17" s="13"/>
      <c r="E17" s="13"/>
      <c r="F17" s="13"/>
      <c r="G17" s="13"/>
      <c r="H17" s="13"/>
      <c r="I17" s="13"/>
    </row>
    <row r="18" spans="2:9" x14ac:dyDescent="0.3">
      <c r="B18" s="13"/>
      <c r="C18" s="13"/>
      <c r="D18" s="13"/>
      <c r="E18" s="13"/>
      <c r="F18" s="13"/>
      <c r="G18" s="13"/>
      <c r="H18" s="13"/>
      <c r="I18" s="13"/>
    </row>
    <row r="19" spans="2:9" x14ac:dyDescent="0.3">
      <c r="B19" s="13"/>
      <c r="C19" s="13"/>
      <c r="D19" s="13"/>
      <c r="E19" s="13"/>
      <c r="F19" s="13"/>
      <c r="G19" s="13"/>
      <c r="H19" s="13"/>
      <c r="I19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6:I19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171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123</v>
      </c>
      <c r="B4" s="4"/>
      <c r="C4" s="4" t="s">
        <v>6</v>
      </c>
      <c r="D4" s="4" t="s">
        <v>172</v>
      </c>
      <c r="E4" s="4"/>
      <c r="F4" s="4"/>
      <c r="G4" s="4"/>
      <c r="H4" s="4" t="s">
        <v>8</v>
      </c>
      <c r="I4" s="4"/>
      <c r="J4" s="11">
        <v>4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173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124</v>
      </c>
      <c r="B4" s="4"/>
      <c r="C4" s="4" t="s">
        <v>6</v>
      </c>
      <c r="D4" s="4" t="s">
        <v>174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175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125</v>
      </c>
      <c r="B4" s="4"/>
      <c r="C4" s="4" t="s">
        <v>6</v>
      </c>
      <c r="D4" s="4" t="s">
        <v>176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177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4">
        <v>126</v>
      </c>
      <c r="B4" s="4"/>
      <c r="C4" s="4" t="s">
        <v>6</v>
      </c>
      <c r="D4" s="4" t="s">
        <v>178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179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127</v>
      </c>
      <c r="B4" s="4"/>
      <c r="C4" s="4" t="s">
        <v>6</v>
      </c>
      <c r="D4" s="4" t="s">
        <v>180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181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4">
        <v>128</v>
      </c>
      <c r="B4" s="4"/>
      <c r="C4" s="4" t="s">
        <v>6</v>
      </c>
      <c r="D4" s="4" t="s">
        <v>182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28.8" x14ac:dyDescent="0.3">
      <c r="A5" s="4">
        <v>129</v>
      </c>
      <c r="B5" s="4"/>
      <c r="C5" s="4" t="s">
        <v>6</v>
      </c>
      <c r="D5" s="4" t="s">
        <v>183</v>
      </c>
      <c r="E5" s="4"/>
      <c r="F5" s="4"/>
      <c r="G5" s="4"/>
      <c r="H5" s="4" t="s">
        <v>8</v>
      </c>
      <c r="I5" s="4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x14ac:dyDescent="0.3">
      <c r="I6" s="10" t="s">
        <v>10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184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4">
        <v>130</v>
      </c>
      <c r="B4" s="4"/>
      <c r="C4" s="4" t="s">
        <v>6</v>
      </c>
      <c r="D4" s="4" t="s">
        <v>185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28.8" x14ac:dyDescent="0.3">
      <c r="A5" s="4">
        <v>131</v>
      </c>
      <c r="B5" s="4"/>
      <c r="C5" s="4" t="s">
        <v>6</v>
      </c>
      <c r="D5" s="4" t="s">
        <v>186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28.8" x14ac:dyDescent="0.3">
      <c r="A6" s="4">
        <v>132</v>
      </c>
      <c r="B6" s="4"/>
      <c r="C6" s="4" t="s">
        <v>6</v>
      </c>
      <c r="D6" s="4" t="s">
        <v>187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A7" s="2">
        <v>133</v>
      </c>
      <c r="B7" s="2"/>
      <c r="C7" s="2" t="s">
        <v>6</v>
      </c>
      <c r="D7" s="4" t="s">
        <v>188</v>
      </c>
      <c r="E7" s="2"/>
      <c r="F7" s="2"/>
      <c r="G7" s="2"/>
      <c r="H7" s="2" t="s">
        <v>8</v>
      </c>
      <c r="I7" s="2"/>
      <c r="J7" s="3">
        <v>3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189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4">
        <v>134</v>
      </c>
      <c r="B4" s="4"/>
      <c r="C4" s="4" t="s">
        <v>6</v>
      </c>
      <c r="D4" s="4" t="s">
        <v>190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28.8" x14ac:dyDescent="0.3">
      <c r="A5" s="4">
        <v>135</v>
      </c>
      <c r="B5" s="4"/>
      <c r="C5" s="4" t="s">
        <v>6</v>
      </c>
      <c r="D5" s="4" t="s">
        <v>191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43.2" x14ac:dyDescent="0.3">
      <c r="A6" s="4">
        <v>136</v>
      </c>
      <c r="B6" s="4"/>
      <c r="C6" s="4" t="s">
        <v>6</v>
      </c>
      <c r="D6" s="4" t="s">
        <v>192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31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57.6" x14ac:dyDescent="0.3">
      <c r="A4" s="4">
        <v>20</v>
      </c>
      <c r="B4" s="4"/>
      <c r="C4" s="4" t="s">
        <v>6</v>
      </c>
      <c r="D4" s="4" t="s">
        <v>32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21</v>
      </c>
      <c r="B5" s="4"/>
      <c r="C5" s="4" t="s">
        <v>6</v>
      </c>
      <c r="D5" s="4" t="s">
        <v>33</v>
      </c>
      <c r="E5" s="4"/>
      <c r="F5" s="4"/>
      <c r="G5" s="4"/>
      <c r="H5" s="4" t="s">
        <v>8</v>
      </c>
      <c r="I5" s="4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28.8" x14ac:dyDescent="0.3">
      <c r="A6" s="4">
        <v>22</v>
      </c>
      <c r="B6" s="4"/>
      <c r="C6" s="4" t="s">
        <v>6</v>
      </c>
      <c r="D6" s="4" t="s">
        <v>34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193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137</v>
      </c>
      <c r="B4" s="4"/>
      <c r="C4" s="4" t="s">
        <v>6</v>
      </c>
      <c r="D4" s="4" t="s">
        <v>194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138</v>
      </c>
      <c r="B5" s="4"/>
      <c r="C5" s="4" t="s">
        <v>6</v>
      </c>
      <c r="D5" s="4" t="s">
        <v>195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43.2" x14ac:dyDescent="0.3">
      <c r="A6" s="4">
        <v>139</v>
      </c>
      <c r="B6" s="4"/>
      <c r="C6" s="4" t="s">
        <v>6</v>
      </c>
      <c r="D6" s="4" t="s">
        <v>196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A7" s="2">
        <v>140</v>
      </c>
      <c r="B7" s="2"/>
      <c r="C7" s="2" t="s">
        <v>6</v>
      </c>
      <c r="D7" s="4" t="s">
        <v>197</v>
      </c>
      <c r="E7" s="2"/>
      <c r="F7" s="2"/>
      <c r="G7" s="2"/>
      <c r="H7" s="2" t="s">
        <v>8</v>
      </c>
      <c r="I7" s="2"/>
      <c r="J7" s="3">
        <v>3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3">
      <c r="A8" s="2">
        <v>141</v>
      </c>
      <c r="B8" s="2"/>
      <c r="C8" s="2" t="s">
        <v>6</v>
      </c>
      <c r="D8" s="4" t="s">
        <v>198</v>
      </c>
      <c r="E8" s="2"/>
      <c r="F8" s="2"/>
      <c r="G8" s="2"/>
      <c r="H8" s="2" t="s">
        <v>8</v>
      </c>
      <c r="I8" s="2"/>
      <c r="J8" s="3">
        <v>3</v>
      </c>
      <c r="K8" s="3"/>
      <c r="L8" s="3">
        <f>K8*((100+N8)/100)</f>
        <v>0</v>
      </c>
      <c r="M8" s="3">
        <f>J8*K8</f>
        <v>0</v>
      </c>
      <c r="N8" s="3"/>
      <c r="O8" s="3">
        <f>J8*L8</f>
        <v>0</v>
      </c>
    </row>
    <row r="9" spans="1:16" x14ac:dyDescent="0.3">
      <c r="I9" t="s">
        <v>10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35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23</v>
      </c>
      <c r="B4" s="4"/>
      <c r="C4" s="4" t="s">
        <v>6</v>
      </c>
      <c r="D4" s="4" t="s">
        <v>36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24</v>
      </c>
      <c r="B5" s="4"/>
      <c r="C5" s="4" t="s">
        <v>6</v>
      </c>
      <c r="D5" s="4" t="s">
        <v>37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43.2" x14ac:dyDescent="0.3">
      <c r="A6" s="4">
        <v>25</v>
      </c>
      <c r="B6" s="4"/>
      <c r="C6" s="4" t="s">
        <v>6</v>
      </c>
      <c r="D6" s="4" t="s">
        <v>38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A7" s="2">
        <v>26</v>
      </c>
      <c r="B7" s="2"/>
      <c r="C7" s="2" t="s">
        <v>6</v>
      </c>
      <c r="D7" s="4" t="s">
        <v>39</v>
      </c>
      <c r="E7" s="2"/>
      <c r="F7" s="2"/>
      <c r="G7" s="2"/>
      <c r="H7" s="2" t="s">
        <v>8</v>
      </c>
      <c r="I7" s="2"/>
      <c r="J7" s="3">
        <v>2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3">
      <c r="A8" s="2">
        <v>27</v>
      </c>
      <c r="B8" s="2"/>
      <c r="C8" s="2" t="s">
        <v>6</v>
      </c>
      <c r="D8" s="4" t="s">
        <v>40</v>
      </c>
      <c r="E8" s="2"/>
      <c r="F8" s="2"/>
      <c r="G8" s="2"/>
      <c r="H8" s="2" t="s">
        <v>8</v>
      </c>
      <c r="I8" s="2"/>
      <c r="J8" s="3">
        <v>2</v>
      </c>
      <c r="K8" s="3"/>
      <c r="L8" s="3">
        <f>K8*((100+N8)/100)</f>
        <v>0</v>
      </c>
      <c r="M8" s="3">
        <f>J8*K8</f>
        <v>0</v>
      </c>
      <c r="N8" s="3"/>
      <c r="O8" s="3">
        <f>J8*L8</f>
        <v>0</v>
      </c>
    </row>
    <row r="9" spans="1:16" x14ac:dyDescent="0.3">
      <c r="I9" t="s">
        <v>10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41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28</v>
      </c>
      <c r="B4" s="4"/>
      <c r="C4" s="4" t="s">
        <v>6</v>
      </c>
      <c r="D4" s="4" t="s">
        <v>42</v>
      </c>
      <c r="E4" s="4"/>
      <c r="F4" s="4"/>
      <c r="G4" s="4"/>
      <c r="H4" s="4" t="s">
        <v>8</v>
      </c>
      <c r="I4" s="4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4">
        <v>29</v>
      </c>
      <c r="B5" s="4"/>
      <c r="C5" s="4" t="s">
        <v>6</v>
      </c>
      <c r="D5" s="4" t="s">
        <v>43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28.8" x14ac:dyDescent="0.3">
      <c r="A6" s="4">
        <v>30</v>
      </c>
      <c r="B6" s="4"/>
      <c r="C6" s="4" t="s">
        <v>6</v>
      </c>
      <c r="D6" s="4" t="s">
        <v>44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45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72" x14ac:dyDescent="0.3">
      <c r="A4" s="4">
        <v>31</v>
      </c>
      <c r="B4" s="4"/>
      <c r="C4" s="4" t="s">
        <v>6</v>
      </c>
      <c r="D4" s="4" t="s">
        <v>46</v>
      </c>
      <c r="E4" s="4"/>
      <c r="F4" s="4"/>
      <c r="G4" s="4"/>
      <c r="H4" s="4" t="s">
        <v>8</v>
      </c>
      <c r="I4" s="4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x14ac:dyDescent="0.3">
      <c r="I5" s="10" t="s">
        <v>10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  <row r="6" spans="1:16" s="10" customFormat="1" x14ac:dyDescent="0.3"/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workbookViewId="0">
      <selection activeCell="F16" sqref="F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47</v>
      </c>
    </row>
    <row r="2" spans="1:16" s="8" customFormat="1" ht="60" x14ac:dyDescent="0.25">
      <c r="A2" s="6" t="s">
        <v>1</v>
      </c>
      <c r="B2" s="6" t="s">
        <v>199</v>
      </c>
      <c r="C2" s="6" t="s">
        <v>2</v>
      </c>
      <c r="D2" s="7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3</v>
      </c>
      <c r="J2" s="6" t="s">
        <v>4</v>
      </c>
      <c r="K2" s="6" t="s">
        <v>205</v>
      </c>
      <c r="L2" s="6" t="s">
        <v>206</v>
      </c>
      <c r="M2" s="6" t="s">
        <v>207</v>
      </c>
      <c r="N2" s="6" t="s">
        <v>5</v>
      </c>
      <c r="O2" s="6" t="s">
        <v>208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43.2" x14ac:dyDescent="0.3">
      <c r="A4" s="4">
        <v>32</v>
      </c>
      <c r="B4" s="4"/>
      <c r="C4" s="4" t="s">
        <v>6</v>
      </c>
      <c r="D4" s="4" t="s">
        <v>48</v>
      </c>
      <c r="E4" s="4"/>
      <c r="F4" s="4"/>
      <c r="G4" s="4"/>
      <c r="H4" s="4" t="s">
        <v>8</v>
      </c>
      <c r="I4" s="4"/>
      <c r="J4" s="11">
        <v>1</v>
      </c>
      <c r="K4" s="11"/>
      <c r="L4" s="11">
        <f t="shared" ref="L4:L9" si="0">K4*((100+N4)/100)</f>
        <v>0</v>
      </c>
      <c r="M4" s="11">
        <f t="shared" ref="M4:M9" si="1">J4*K4</f>
        <v>0</v>
      </c>
      <c r="N4" s="11"/>
      <c r="O4" s="11">
        <f t="shared" ref="O4:O9" si="2">J4*L4</f>
        <v>0</v>
      </c>
    </row>
    <row r="5" spans="1:16" s="10" customFormat="1" ht="43.2" x14ac:dyDescent="0.3">
      <c r="A5" s="4">
        <v>33</v>
      </c>
      <c r="B5" s="4"/>
      <c r="C5" s="4" t="s">
        <v>6</v>
      </c>
      <c r="D5" s="4" t="s">
        <v>49</v>
      </c>
      <c r="E5" s="4"/>
      <c r="F5" s="4"/>
      <c r="G5" s="4"/>
      <c r="H5" s="4" t="s">
        <v>8</v>
      </c>
      <c r="I5" s="4"/>
      <c r="J5" s="11">
        <v>2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10" customFormat="1" ht="43.2" x14ac:dyDescent="0.3">
      <c r="A6" s="4">
        <v>34</v>
      </c>
      <c r="B6" s="4"/>
      <c r="C6" s="4" t="s">
        <v>6</v>
      </c>
      <c r="D6" s="4" t="s">
        <v>50</v>
      </c>
      <c r="E6" s="4"/>
      <c r="F6" s="4"/>
      <c r="G6" s="4"/>
      <c r="H6" s="4" t="s">
        <v>8</v>
      </c>
      <c r="I6" s="4"/>
      <c r="J6" s="11">
        <v>2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x14ac:dyDescent="0.3">
      <c r="A7" s="2">
        <v>35</v>
      </c>
      <c r="B7" s="2"/>
      <c r="C7" s="2" t="s">
        <v>6</v>
      </c>
      <c r="D7" s="4" t="s">
        <v>51</v>
      </c>
      <c r="E7" s="2"/>
      <c r="F7" s="2"/>
      <c r="G7" s="2"/>
      <c r="H7" s="2" t="s">
        <v>8</v>
      </c>
      <c r="I7" s="2"/>
      <c r="J7" s="3">
        <v>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3">
      <c r="A8" s="2">
        <v>36</v>
      </c>
      <c r="B8" s="2"/>
      <c r="C8" s="2" t="s">
        <v>6</v>
      </c>
      <c r="D8" s="4" t="s">
        <v>52</v>
      </c>
      <c r="E8" s="2"/>
      <c r="F8" s="2"/>
      <c r="G8" s="2"/>
      <c r="H8" s="2" t="s">
        <v>8</v>
      </c>
      <c r="I8" s="2"/>
      <c r="J8" s="3">
        <v>2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3">
      <c r="A9" s="2">
        <v>37</v>
      </c>
      <c r="B9" s="2"/>
      <c r="C9" s="2" t="s">
        <v>6</v>
      </c>
      <c r="D9" s="4" t="s">
        <v>53</v>
      </c>
      <c r="E9" s="2"/>
      <c r="F9" s="2"/>
      <c r="G9" s="2"/>
      <c r="H9" s="2" t="s">
        <v>8</v>
      </c>
      <c r="I9" s="2"/>
      <c r="J9" s="3">
        <v>2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3">
      <c r="A10" s="13" t="s">
        <v>209</v>
      </c>
      <c r="B10" s="13"/>
      <c r="C10" s="13"/>
      <c r="D10" s="13"/>
      <c r="E10" s="13"/>
      <c r="F10" s="13"/>
      <c r="G10" s="13"/>
      <c r="H10" s="13"/>
      <c r="I10" t="s">
        <v>10</v>
      </c>
      <c r="J10" s="3"/>
      <c r="K10" s="3"/>
      <c r="L10" s="3"/>
      <c r="M10" s="3">
        <f>SUM(M4:M9)</f>
        <v>0</v>
      </c>
      <c r="N10" s="3"/>
      <c r="O10" s="3">
        <f>SUM(O4:O9)</f>
        <v>0</v>
      </c>
      <c r="P10" s="5"/>
    </row>
    <row r="11" spans="1:16" x14ac:dyDescent="0.3">
      <c r="A11" s="13"/>
      <c r="B11" s="13"/>
      <c r="C11" s="13"/>
      <c r="D11" s="13"/>
      <c r="E11" s="13"/>
      <c r="F11" s="13"/>
      <c r="G11" s="13"/>
      <c r="H11" s="13"/>
    </row>
    <row r="12" spans="1:16" x14ac:dyDescent="0.3">
      <c r="A12" s="13"/>
      <c r="B12" s="13"/>
      <c r="C12" s="13"/>
      <c r="D12" s="13"/>
      <c r="E12" s="13"/>
      <c r="F12" s="13"/>
      <c r="G12" s="13"/>
      <c r="H12" s="13"/>
    </row>
    <row r="13" spans="1:16" x14ac:dyDescent="0.3">
      <c r="A13" s="13"/>
      <c r="B13" s="13"/>
      <c r="C13" s="13"/>
      <c r="D13" s="13"/>
      <c r="E13" s="13"/>
      <c r="F13" s="13"/>
      <c r="G13" s="13"/>
      <c r="H1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50</vt:i4>
      </vt:variant>
    </vt:vector>
  </HeadingPairs>
  <TitlesOfParts>
    <vt:vector size="50" baseType="lpstr">
      <vt:lpstr>(P1) Aparatura RTG</vt:lpstr>
      <vt:lpstr>(P10) Respiratory</vt:lpstr>
      <vt:lpstr>(P11) Respiratory</vt:lpstr>
      <vt:lpstr>(P12) Respiratory</vt:lpstr>
      <vt:lpstr>(P13) Respiratory</vt:lpstr>
      <vt:lpstr>(P14) Respiratory</vt:lpstr>
      <vt:lpstr>(P15) Respiratory</vt:lpstr>
      <vt:lpstr>(P16) Respiratory</vt:lpstr>
      <vt:lpstr>(P17) Respiratory</vt:lpstr>
      <vt:lpstr>(P18) Aparaty do hemodializ</vt:lpstr>
      <vt:lpstr>(P19) Defibrylatory</vt:lpstr>
      <vt:lpstr>(P2) Aparatura RTG</vt:lpstr>
      <vt:lpstr>(P20) Defibrylatory</vt:lpstr>
      <vt:lpstr>(P21) Defibrylatory</vt:lpstr>
      <vt:lpstr>(P22) Defibrylatory</vt:lpstr>
      <vt:lpstr>(P23) Defibrylatory</vt:lpstr>
      <vt:lpstr>(P24) Defibrylatory</vt:lpstr>
      <vt:lpstr>(P25) Aparatura audiologiczna</vt:lpstr>
      <vt:lpstr>(P26) Aparatura audiologiczna</vt:lpstr>
      <vt:lpstr>(P27) Automatyczne wstrzykiwac</vt:lpstr>
      <vt:lpstr>(P28) Sprzęt laboratoryjny</vt:lpstr>
      <vt:lpstr>(P29) Sprzęt laboratoryjny</vt:lpstr>
      <vt:lpstr>(P3) Tomograf komputerowy</vt:lpstr>
      <vt:lpstr>(P30) Sprzęt laboratoryjny</vt:lpstr>
      <vt:lpstr>(P31) Sprzęt laboratoryjny</vt:lpstr>
      <vt:lpstr>(P32) Analizator parametrów kr</vt:lpstr>
      <vt:lpstr>(P33) Spirometry</vt:lpstr>
      <vt:lpstr>(P34) Aparaty USG</vt:lpstr>
      <vt:lpstr>(P35) Aparaty USG</vt:lpstr>
      <vt:lpstr>(P36) Aparaty USG</vt:lpstr>
      <vt:lpstr>(P37) Aparaty USG</vt:lpstr>
      <vt:lpstr>(P38) Aparaty USG</vt:lpstr>
      <vt:lpstr>(P39) Aparaty USG</vt:lpstr>
      <vt:lpstr>(P4) Rezonans magnetyczny</vt:lpstr>
      <vt:lpstr>(P40) Tomograf okulistyczny</vt:lpstr>
      <vt:lpstr>(P41) Aparat do badań EMG</vt:lpstr>
      <vt:lpstr>(P42) Diatermie</vt:lpstr>
      <vt:lpstr>(P43) Diatermie Pakiet</vt:lpstr>
      <vt:lpstr>(P44) Myjnie endoskopowe</vt:lpstr>
      <vt:lpstr>(P45) Myjnie endoskopowe</vt:lpstr>
      <vt:lpstr>(P46) Urządzenia Centralnej St</vt:lpstr>
      <vt:lpstr>(P47) Urządzenia Centralnej St</vt:lpstr>
      <vt:lpstr>(P48) Urządzenie do masażu kla</vt:lpstr>
      <vt:lpstr>(P49) Komora kriogeniczna</vt:lpstr>
      <vt:lpstr>(P5) System chłodzenia sprężar</vt:lpstr>
      <vt:lpstr>(P50) Urządzenie do krioterapi</vt:lpstr>
      <vt:lpstr>(P6) Aparaty do znieczulania</vt:lpstr>
      <vt:lpstr>(P7) Aparaty do znieczulania</vt:lpstr>
      <vt:lpstr>(P8) Aparaty do znieczulania</vt:lpstr>
      <vt:lpstr>(P9P Aparaty do znieczulania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2020-12-02T10:20:10Z</dcterms:created>
  <dcterms:modified xsi:type="dcterms:W3CDTF">2020-12-02T10:40:46Z</dcterms:modified>
  <cp:category/>
</cp:coreProperties>
</file>