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112 PN 2020 Jednorazówka operacje bariatryczne\"/>
    </mc:Choice>
  </mc:AlternateContent>
  <xr:revisionPtr revIDLastSave="0" documentId="13_ncr:1_{35AA9FD7-6447-468C-BB62-26EFF84419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estawy jednorazowe do operacj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5" i="1" l="1"/>
  <c r="M15" i="1"/>
  <c r="L15" i="1"/>
  <c r="M14" i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O16" i="1" s="1"/>
  <c r="M4" i="1"/>
  <c r="M16" i="1" s="1"/>
  <c r="L4" i="1"/>
</calcChain>
</file>

<file path=xl/sharedStrings.xml><?xml version="1.0" encoding="utf-8"?>
<sst xmlns="http://schemas.openxmlformats.org/spreadsheetml/2006/main" count="53" uniqueCount="32">
  <si>
    <t>Zestawy jednorazowe do operacji bariatrycznych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</si>
  <si>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</si>
  <si>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</si>
  <si>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</si>
  <si>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</si>
  <si>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</si>
  <si>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</si>
  <si>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</si>
  <si>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</si>
  <si>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</si>
  <si>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</si>
  <si>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</si>
  <si>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</si>
  <si>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</si>
  <si>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</si>
  <si>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</si>
  <si>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</si>
  <si>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Rękojeść do staplera laparoskopowego jednorazowego użytku , długość 16 cm, trzon obrotowy 360°,  możliwość zginania ładunku do 45°, średnica trzonu 12 mm, rękojeść kompatybilna z ładunkami o dł.30 mm,  45 mm i 60 mm (opakowanie 3 szt.)</t>
  </si>
  <si>
    <t>op</t>
  </si>
  <si>
    <t>Rękojeść do staplera laparoskopowego jednorazowego użytku , długość 26 cm, trzon obrotowy 360°,  możliwość zginania ładunku do 45°, średnica trzonu 12 mm, rękojeść kompatybilna z ładunkami o dł.30 mm,  45 mm i 60 mm  (opakowanie 3 szt.)</t>
  </si>
  <si>
    <t>Ładunek z nożem do staplera laparoskopowego,   długość 60 mm, z możliwością zginania do  45°, wysokość zszywek  4,0 mm, 4,5 mm, 5,0 mm do tkanki bardzo grubej (opakowanie 6 szt.)</t>
  </si>
  <si>
    <t>Ładunek z nożem do staplera laparoskopowego,   długość 60 mm, z możliwością zginania do  45°, wysokość zszywek  4,8 mm, do tkanki grubej (opakowanie 6 szt.)</t>
  </si>
  <si>
    <t>Ładunek z nożem do staplera laparoskopowego, długość 45 mm z możliwością zginania do 45°.  Wysokość zszywek przed zamknięciem 3,5 mm (opakowanie 6 szt.)</t>
  </si>
  <si>
    <t>Trokar bezostrzowy 15 mm (uszczelki trokara pozwalają na urzywanie narzędzi o średnicy 5-15 mm bez dodatkowej redukcji), trójstopniowy zawór do insuflacji (pozwalający na wykonanie desuflacji bez odłączania wężyka CO2. Kaniula karbowana 15 cm  (opakowanie 6 szt.)</t>
  </si>
  <si>
    <t>Narzędzie do zamykania i rozdzielania naczyń, dł. trzonu 44cm, średnica 5mm. Szczęki zakrzywione, pokryte antyadhezyjną powłoką. (opakowanie 6 szt.)</t>
  </si>
  <si>
    <t>Ładunek z nożem do staplera laparoskopowego,   długość 30 mm, z możliwością zginania do  45°, wysokość zszywek  2,0 mm, 2,5 mm, 3,0 mm do tkanki naczyniowej i średniej (opakowanie 6 szt.)</t>
  </si>
  <si>
    <t>Jednorazowa sterylna nakładka na stapler elektryczny wielorazowego użytku (opakowanie 6 szt.)</t>
  </si>
  <si>
    <t>Ładunek z nożem do staplera laparoskopowego,   długość 60 mm, z możliwością zginania do  45°, wysokość zszywek  3,0 mm, 3,5 mm, 4,0 mm do tkanki średniej i  grubej (opakowanie 6 szt.)</t>
  </si>
  <si>
    <t>Ładunek z nożem do staplera laparoskopowego,   długość 60 mm, z możliwością zginania do  45°, wysokość zszywek  3,5 mm, do tkanki średniej (opakowanie 6 szt.)</t>
  </si>
  <si>
    <t>Zestawy narzędzi do rękawowej resekcji żołądka (sleeve gastrectomy) składające się z: 
1. Narzędzie do zamykania i rozdzielania naczyń, dł. trzonu 37cm, średnica 5mm - 1 szt.  
2. Jednorazowa sterylna nakładka na stapler wielorazowego użytku - 1 szt. 
3. Ładunek do endostaplera, dł. 60mm, wysokość zszywek przed zamknięciem 3,00 -  3,5 -  4,00mm - 2 szt. 
4. Ładunek do endostaplera, dł. 60mm, wysokość zszywki przed zamknięciem 2,00 - 2,5 - 3,00mm – 4 szt. 
5. Jednorazowy trokar karbowany dł. 150mm, średnica 12mm -1 szt.   
6. Kaniula do trokara 12 mm z pozycji 5 - 1 szt. 
7. Bezwęzłowy system zamykania ran z igłą 26mm 1/2 koła okrągłą na jednym końcu, szwem 3/0 z jednokierunkowymi haczykami  i pętlowym chwytakiem na drugim końcu - 1 szt.</t>
  </si>
  <si>
    <t>zest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</si>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</sst>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2" fontId="2" fillId="2" borderId="1" xfId="0" applyNumberFormat="1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workbookViewId="0">
      <selection activeCell="G15" sqref="G15"/>
    </sheetView>
  </sheetViews>
  <sheetFormatPr defaultRowHeight="15" x14ac:dyDescent="0.25"/>
  <cols>
    <col min="1" max="1" width="4.5703125" bestFit="1" customWidth="1"/>
    <col min="2" max="2" width="15.5703125" customWidth="1"/>
    <col min="3" max="3" width="11.28515625" customWidth="1"/>
    <col min="4" max="4" width="77.85546875" customWidth="1"/>
    <col min="5" max="5" width="17.85546875" customWidth="1"/>
    <col min="6" max="6" width="21" customWidth="1"/>
    <col min="7" max="7" width="12.7109375" customWidth="1"/>
    <col min="8" max="8" width="15.28515625" customWidth="1"/>
    <col min="9" max="9" width="15.42578125" customWidth="1"/>
    <col min="10" max="10" width="11.140625" customWidth="1"/>
    <col min="11" max="11" width="14.5703125" customWidth="1"/>
    <col min="12" max="13" width="14.85546875" customWidth="1"/>
    <col min="14" max="14" width="8" customWidth="1"/>
    <col min="15" max="15" width="13.7109375" customWidth="1"/>
  </cols>
  <sheetData>
    <row r="1" spans="1:16" ht="18.75" x14ac:dyDescent="0.3">
      <c r="F1" s="1" t="s">
        <v>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8">
        <v>12</v>
      </c>
      <c r="M3" s="7">
        <v>13</v>
      </c>
      <c r="N3" s="7">
        <v>14</v>
      </c>
      <c r="O3" s="7">
        <v>15</v>
      </c>
    </row>
    <row r="4" spans="1:16" ht="45" x14ac:dyDescent="0.25">
      <c r="A4" s="2">
        <v>1</v>
      </c>
      <c r="B4" s="2"/>
      <c r="C4" s="2" t="s">
        <v>16</v>
      </c>
      <c r="D4" s="9" t="s">
        <v>17</v>
      </c>
      <c r="E4" s="2"/>
      <c r="F4" s="2"/>
      <c r="G4" s="2"/>
      <c r="H4" s="2" t="s">
        <v>18</v>
      </c>
      <c r="I4" s="2"/>
      <c r="J4" s="3">
        <v>2</v>
      </c>
      <c r="K4" s="3"/>
      <c r="L4" s="3">
        <f t="shared" ref="L4:L15" si="0">K4*((100+N4)/100)</f>
        <v>0</v>
      </c>
      <c r="M4" s="3">
        <f t="shared" ref="M4:M15" si="1">J4*K4</f>
        <v>0</v>
      </c>
      <c r="N4" s="3"/>
      <c r="O4" s="3">
        <f t="shared" ref="O4:O15" si="2">J4*L4</f>
        <v>0</v>
      </c>
    </row>
    <row r="5" spans="1:16" ht="60" x14ac:dyDescent="0.25">
      <c r="A5" s="2">
        <v>2</v>
      </c>
      <c r="B5" s="2"/>
      <c r="C5" s="2" t="s">
        <v>16</v>
      </c>
      <c r="D5" s="9" t="s">
        <v>19</v>
      </c>
      <c r="E5" s="2"/>
      <c r="F5" s="2"/>
      <c r="G5" s="2"/>
      <c r="H5" s="2" t="s">
        <v>18</v>
      </c>
      <c r="I5" s="2"/>
      <c r="J5" s="3">
        <v>2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45" x14ac:dyDescent="0.25">
      <c r="A6" s="2">
        <v>3</v>
      </c>
      <c r="B6" s="2"/>
      <c r="C6" s="2" t="s">
        <v>16</v>
      </c>
      <c r="D6" s="9" t="s">
        <v>20</v>
      </c>
      <c r="E6" s="2"/>
      <c r="F6" s="2"/>
      <c r="G6" s="2"/>
      <c r="H6" s="2" t="s">
        <v>18</v>
      </c>
      <c r="I6" s="2"/>
      <c r="J6" s="3">
        <v>2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ht="30" x14ac:dyDescent="0.25">
      <c r="A7" s="2">
        <v>4</v>
      </c>
      <c r="B7" s="2"/>
      <c r="C7" s="2" t="s">
        <v>16</v>
      </c>
      <c r="D7" s="9" t="s">
        <v>21</v>
      </c>
      <c r="E7" s="2"/>
      <c r="F7" s="2"/>
      <c r="G7" s="2"/>
      <c r="H7" s="2" t="s">
        <v>18</v>
      </c>
      <c r="I7" s="2"/>
      <c r="J7" s="3">
        <v>2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45" x14ac:dyDescent="0.25">
      <c r="A8" s="2">
        <v>5</v>
      </c>
      <c r="B8" s="2"/>
      <c r="C8" s="2" t="s">
        <v>16</v>
      </c>
      <c r="D8" s="9" t="s">
        <v>22</v>
      </c>
      <c r="E8" s="2"/>
      <c r="F8" s="2"/>
      <c r="G8" s="2"/>
      <c r="H8" s="2" t="s">
        <v>18</v>
      </c>
      <c r="I8" s="2"/>
      <c r="J8" s="3">
        <v>4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60" x14ac:dyDescent="0.25">
      <c r="A9" s="2">
        <v>6</v>
      </c>
      <c r="B9" s="2"/>
      <c r="C9" s="2" t="s">
        <v>16</v>
      </c>
      <c r="D9" s="9" t="s">
        <v>23</v>
      </c>
      <c r="E9" s="2"/>
      <c r="F9" s="2"/>
      <c r="G9" s="2"/>
      <c r="H9" s="2" t="s">
        <v>18</v>
      </c>
      <c r="I9" s="2"/>
      <c r="J9" s="3">
        <v>4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30" x14ac:dyDescent="0.25">
      <c r="A10" s="2">
        <v>7</v>
      </c>
      <c r="B10" s="2"/>
      <c r="C10" s="2" t="s">
        <v>16</v>
      </c>
      <c r="D10" s="9" t="s">
        <v>24</v>
      </c>
      <c r="E10" s="2"/>
      <c r="F10" s="2"/>
      <c r="G10" s="2"/>
      <c r="H10" s="2" t="s">
        <v>18</v>
      </c>
      <c r="I10" s="2"/>
      <c r="J10" s="3">
        <v>2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ht="45" x14ac:dyDescent="0.25">
      <c r="A11" s="2">
        <v>8</v>
      </c>
      <c r="B11" s="2"/>
      <c r="C11" s="2" t="s">
        <v>16</v>
      </c>
      <c r="D11" s="9" t="s">
        <v>25</v>
      </c>
      <c r="E11" s="2"/>
      <c r="F11" s="2"/>
      <c r="G11" s="2"/>
      <c r="H11" s="2" t="s">
        <v>18</v>
      </c>
      <c r="I11" s="2"/>
      <c r="J11" s="3">
        <v>8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ht="30" x14ac:dyDescent="0.25">
      <c r="A12" s="2">
        <v>9</v>
      </c>
      <c r="B12" s="2"/>
      <c r="C12" s="2" t="s">
        <v>16</v>
      </c>
      <c r="D12" s="9" t="s">
        <v>26</v>
      </c>
      <c r="E12" s="2"/>
      <c r="F12" s="2"/>
      <c r="G12" s="2"/>
      <c r="H12" s="2" t="s">
        <v>18</v>
      </c>
      <c r="I12" s="2"/>
      <c r="J12" s="3">
        <v>1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ht="45" x14ac:dyDescent="0.25">
      <c r="A13" s="2">
        <v>10</v>
      </c>
      <c r="B13" s="2"/>
      <c r="C13" s="2" t="s">
        <v>16</v>
      </c>
      <c r="D13" s="9" t="s">
        <v>27</v>
      </c>
      <c r="E13" s="2"/>
      <c r="F13" s="2"/>
      <c r="G13" s="2"/>
      <c r="H13" s="2" t="s">
        <v>18</v>
      </c>
      <c r="I13" s="2"/>
      <c r="J13" s="3">
        <v>4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ht="45" x14ac:dyDescent="0.25">
      <c r="A14" s="2">
        <v>11</v>
      </c>
      <c r="B14" s="2"/>
      <c r="C14" s="2" t="s">
        <v>16</v>
      </c>
      <c r="D14" s="9" t="s">
        <v>28</v>
      </c>
      <c r="E14" s="2"/>
      <c r="F14" s="2"/>
      <c r="G14" s="2"/>
      <c r="H14" s="2" t="s">
        <v>18</v>
      </c>
      <c r="I14" s="2"/>
      <c r="J14" s="3">
        <v>4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6" ht="210" x14ac:dyDescent="0.25">
      <c r="A15" s="2">
        <v>12</v>
      </c>
      <c r="B15" s="2"/>
      <c r="C15" s="2" t="s">
        <v>16</v>
      </c>
      <c r="D15" s="9" t="s">
        <v>29</v>
      </c>
      <c r="E15" s="2"/>
      <c r="F15" s="2"/>
      <c r="G15" s="2"/>
      <c r="H15" s="2" t="s">
        <v>30</v>
      </c>
      <c r="I15" s="2"/>
      <c r="J15" s="3">
        <v>100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6" x14ac:dyDescent="0.25">
      <c r="I16" t="s">
        <v>31</v>
      </c>
      <c r="J16" s="3"/>
      <c r="K16" s="3"/>
      <c r="L16" s="3"/>
      <c r="M16" s="3">
        <f>SUM(M4:M15)</f>
        <v>0</v>
      </c>
      <c r="N16" s="3"/>
      <c r="O16" s="3">
        <f>SUM(O4:O15)</f>
        <v>0</v>
      </c>
      <c r="P16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Zestawy jednorazowe do operacj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2020-12-14T09:54:01Z</cp:lastPrinted>
  <dcterms:created xsi:type="dcterms:W3CDTF">2020-12-14T09:50:34Z</dcterms:created>
  <dcterms:modified xsi:type="dcterms:W3CDTF">2020-12-14T11:27:10Z</dcterms:modified>
  <cp:category/>
</cp:coreProperties>
</file>