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A05C87-C029-4F96-8892-A3035ED9ABDE}" xr6:coauthVersionLast="45" xr6:coauthVersionMax="45" xr10:uidLastSave="{00000000-0000-0000-0000-000000000000}"/>
  <bookViews>
    <workbookView xWindow="-120" yWindow="-120" windowWidth="29040" windowHeight="15840" firstSheet="5" activeTab="8" xr2:uid="{00000000-000D-0000-FFFF-FFFF00000000}"/>
  </bookViews>
  <sheets>
    <sheet name="P1- Preparaty do dezynfekcji s" sheetId="1" r:id="rId1"/>
    <sheet name="P2- Preparat do higienicznego " sheetId="2" r:id="rId2"/>
    <sheet name="P3-Fumigacja pomieszczeń" sheetId="3" r:id="rId3"/>
    <sheet name="P4-Dezynfekcja narzędzi i drob" sheetId="4" r:id="rId4"/>
    <sheet name="P5-Preparat do miejscowego odk" sheetId="5" r:id="rId5"/>
    <sheet name="P6-Dezynfekcja i pielęgnacja s" sheetId="6" r:id="rId6"/>
    <sheet name="P7-Preparaty do szybkiej dezyn" sheetId="7" r:id="rId7"/>
    <sheet name="P8-Preparat do higienicznej i " sheetId="8" r:id="rId8"/>
    <sheet name="P9-Mycie i dezynfekcja powierz" sheetId="9" r:id="rId9"/>
    <sheet name="Kryteria oceny" sheetId="10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9" l="1"/>
  <c r="O5" i="9" s="1"/>
  <c r="M4" i="9"/>
  <c r="M5" i="9" s="1"/>
  <c r="L4" i="9"/>
  <c r="O7" i="8"/>
  <c r="M7" i="8"/>
  <c r="L7" i="8"/>
  <c r="O6" i="8"/>
  <c r="M6" i="8"/>
  <c r="L6" i="8"/>
  <c r="M5" i="8"/>
  <c r="M8" i="8" s="1"/>
  <c r="L5" i="8"/>
  <c r="O5" i="8" s="1"/>
  <c r="M4" i="8"/>
  <c r="L4" i="8"/>
  <c r="O4" i="8" s="1"/>
  <c r="M11" i="7"/>
  <c r="L11" i="7"/>
  <c r="O11" i="7" s="1"/>
  <c r="M10" i="7"/>
  <c r="L10" i="7"/>
  <c r="O10" i="7" s="1"/>
  <c r="O9" i="7"/>
  <c r="M9" i="7"/>
  <c r="L9" i="7"/>
  <c r="O8" i="7"/>
  <c r="M8" i="7"/>
  <c r="L8" i="7"/>
  <c r="M7" i="7"/>
  <c r="L7" i="7"/>
  <c r="O7" i="7" s="1"/>
  <c r="M6" i="7"/>
  <c r="L6" i="7"/>
  <c r="O6" i="7" s="1"/>
  <c r="O5" i="7"/>
  <c r="M5" i="7"/>
  <c r="L5" i="7"/>
  <c r="O4" i="7"/>
  <c r="M4" i="7"/>
  <c r="M12" i="7" s="1"/>
  <c r="L4" i="7"/>
  <c r="O7" i="6"/>
  <c r="M7" i="6"/>
  <c r="L7" i="6"/>
  <c r="O6" i="6"/>
  <c r="M6" i="6"/>
  <c r="L6" i="6"/>
  <c r="M5" i="6"/>
  <c r="M8" i="6" s="1"/>
  <c r="L5" i="6"/>
  <c r="O5" i="6" s="1"/>
  <c r="M4" i="6"/>
  <c r="L4" i="6"/>
  <c r="O4" i="6" s="1"/>
  <c r="O8" i="6" s="1"/>
  <c r="M5" i="5"/>
  <c r="L5" i="5"/>
  <c r="O5" i="5" s="1"/>
  <c r="M4" i="5"/>
  <c r="M6" i="5" s="1"/>
  <c r="L4" i="5"/>
  <c r="O4" i="5" s="1"/>
  <c r="O6" i="5" s="1"/>
  <c r="M4" i="4"/>
  <c r="M5" i="4" s="1"/>
  <c r="L4" i="4"/>
  <c r="O4" i="4" s="1"/>
  <c r="O5" i="4" s="1"/>
  <c r="O3" i="3"/>
  <c r="O4" i="3" s="1"/>
  <c r="M3" i="3"/>
  <c r="M4" i="3" s="1"/>
  <c r="L3" i="3"/>
  <c r="O6" i="2"/>
  <c r="M6" i="2"/>
  <c r="L6" i="2"/>
  <c r="O5" i="2"/>
  <c r="M5" i="2"/>
  <c r="L5" i="2"/>
  <c r="M4" i="2"/>
  <c r="M7" i="2" s="1"/>
  <c r="L4" i="2"/>
  <c r="O4" i="2" s="1"/>
  <c r="O7" i="2" s="1"/>
  <c r="O5" i="1"/>
  <c r="M5" i="1"/>
  <c r="L5" i="1"/>
  <c r="M4" i="1"/>
  <c r="M6" i="1" s="1"/>
  <c r="L4" i="1"/>
  <c r="O4" i="1" s="1"/>
  <c r="O6" i="1" s="1"/>
  <c r="O8" i="8" l="1"/>
  <c r="O12" i="7"/>
</calcChain>
</file>

<file path=xl/sharedStrings.xml><?xml version="1.0" encoding="utf-8"?>
<sst xmlns="http://schemas.openxmlformats.org/spreadsheetml/2006/main" count="240" uniqueCount="56">
  <si>
    <t>P1- Preparaty do dezynfekcji skóry i błon śluzowych pola operaacyjnego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</si>
  <si>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</si>
  <si>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</si>
  <si>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</si>
  <si>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</si>
  <si>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</si>
  <si>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</si>
  <si>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</si>
  <si>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</si>
  <si>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</si>
  <si>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</si>
  <si>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</si>
  <si>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</si>
  <si>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</si>
  <si>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</si>
  <si>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</si>
  <si>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312_04_08</t>
  </si>
  <si>
    <t>Produkt leczniczy do dezynfekcji błon śluzowych i graniczącej z nimi skóry (pole operacyjne).
Bezbarwny alkoholowy produkt do dezynfekcji przed operacjami, zabiegami ginekologiczno-położniczymi, cewnikowaniem pęcherza moczowego, zabiegami przezcewkowymi. Oparty o etanol, chlorheksydynę, nadtlenek wodoru, bez zawartości jodu, pH 5,0, zawierający dodatek kwasu mlekowego, zawierający substancje zapachowe.</t>
  </si>
  <si>
    <t>szt.</t>
  </si>
  <si>
    <t>Produkt leczniczy do dezynfekcji skóry przed zabiegami operacyjnymi.
Barwiony alkoholowy produkt do odkażania i odtłuszczania skóry, autosterylny, zawierający nadtlenek wodoru i łatwo zmywalne barwniki, bez zawartości jodu, fenolu i ich pochodnych, pH 6-7.
Spektrum działania B, MRSA,Tbc, F, V w tym HIV, HBV, Herpes simplex, Rota, Adeno.
Produkt o cechach szybkiego schnięcia i braku pozostałości na skórze.</t>
  </si>
  <si>
    <t>Razem</t>
  </si>
  <si>
    <t>P2- Preparat do higienicznego i chirurgicznego mycia rąk</t>
  </si>
  <si>
    <t>312_04_23</t>
  </si>
  <si>
    <t>Preparat do  higienicznego i   chirurgicznego  mycia  rąk-system zamknięty
Gotowy  do  użycia , neutralne ph ok 5,0, syntetyczny , z dodatkiem alantoiny, bez zawartości  mydła , barwników, substancji zapachowych, na  bazie  składników  powierzchniowo czynnych z  substancjami nawilżającymi   i natłuszczającymi , nie  powodujący  uczuleń , nie  wysuszający skóry , nie  drażniący skóry  przy  częstym  stosowaniu,  kompatybilny  ze  środkiem  do  dezynfekcji  rąk- ten sam producent ,  bez  zawartości parabenów ,  przebadany  dermatologicznie , kosmetyk. Opakowania  muszą pasować  do posiadanych  przez  szpital  dozowników  do systemu  Hyclick .Wykonawca  doposaży  szpital  nieodpłatnie w  dozowniki   na  preparat  do mycia rąk w  systemie  zamkniętym   w  ilości  10  sztuk  dozowników  łokciowych .</t>
  </si>
  <si>
    <t>Preparat do  higienicznego i   chirurgicznego  mycia  rąk-system  otwarty.
Gotowy  do  użycia , neutralne ph ok 5,0, syntetyczny , z dodatkiem alantoiny, bez zawartości  mydła , barwników, substancji zapachowych, na  bazie  składników  powierzchniowo czynnych z  substancjami nawilżającymi   i natłuszczającymi , nie  powodujący  uczuleń , nie  wysuszający skóry , nie  drażniący skóry  przy  częstym  stosowaniu,  kompatybilny  ze  środkiem  do  dezynfekcji  rąk- ten sam producent ,  bez  zawartości parabenów ,  przebadany  dermatologicznie , kosmetyk.  Pojemniki o  pojemności  a 500 ml.  muszą pasować  do posiadanych  przez  szpital  dozowników   łokciowych a  500 ml do  systemu  Epicare  firmy Ecolab.  Wykonawca  doposaży  szpital  nieodpłatnie w  dozowniki   na  preparat  do mycia rąk w  systemie   otwartym   w  ilości  10  sztuk  dozowników  łokciowych .</t>
  </si>
  <si>
    <t>Preparat w formie rękawic do jednoczesnego mycia i pielęgnacji ciała pacjentów. Gotowy do użycia. Nie wymagający użycia wody i spłukiwania. Bez mydła i barwników. Zawierający w składzie substancję pielęgnującą (alantoinę). pH neutralne dla skóry. Przebadany dermatologicznie. Wymiar rękawicy 15,5 x 23,5 cm +/- 1 cm. Możliwość podgrzania w kuchence mikrofalowej. Kosmetyk. Opakowanie 10 szt.</t>
  </si>
  <si>
    <t>P3-Fumigacja pomieszczeń</t>
  </si>
  <si>
    <t>Środek dezynfekcyjny o neutralnym zapachu zawierający 6% roztwór nadtlenku wodoru i kationy srebra, gotowy do użycia roztwór wodny. Posiadający działanie bakteriobójcze, wirusobójcze, grzybobójcze sporobójcze. Biodegradowalny w 99.9%, bezzapachowy, brak śladów osadu po użyciu, brak korozji. Opakowanie gotowe do użycia o pojemności 1 litr.</t>
  </si>
  <si>
    <t>P4-Dezynfekcja narzędzi i drobnego sprzętu medycznego ogólnego stosowania</t>
  </si>
  <si>
    <t>Dezynfekcja  narzędzi  i sprzętu  medycznego  ogólnego  stosowania . 
Preparat  w  postaci  koncentratu   do  mycia i  dezynfekcji  narzędzi  chirurgicznych i  sprzętu w  tym  szkła.
Zawierający  substancje  czynne  z  minimum    trzech   różnych  grup  chemicznych (w tym fenoksypropanol lub fenoksyetanol) . O  spektrum  działania B / EN 14561/  ,  Tbc / M. terrae  EN 14348 / F / EN 14562/ ,  V / HIV, HBV,HCV,Rota, Vaccinia /    do  15  minut   w  0,5 % z możliwością rozszerzenia o wirusa Adeno. Roztwór  roboczy  skuteczny  mikrobiologicznie   przez   7   dni ,  również w  warunkach  obciążenia  surowicą, o  właściwościach  zapobiegających  denaturacji   białek ,  o  właściwościach   rozpuszczających   pozostałości   z  krwi  i  wydzielin,  nie  powodujący  korozji ,  nie   niszczący powierzchni ,  nie powodujący  uczuleń  nie drażniący  skóry  i  błon  śluzowych ,  niepieniący  się  i  łatwy  do   spłukiwania. Wykazujący kompatybilność materiałową ze stalą nierdzewną, polietylenem, aluminium, potwierdzoną badaniami laboratoryjnymi.  ,  bez  zawartości  aldehydów  ,  chloru i  fenoli  oraz  substancji  utleniających,  możliwość stosowania   w  myjniach  ultradźwiękowych ,  łatwy w  przygotowaniu,  nie  wymaga  stosowania  aktywatorów .  Wyrób  medyczny kl IIB  / Dostawca   zapewni  bezpłatnie  pompki  dozujące   do preparatu  w ilości  50  sztuk .</t>
  </si>
  <si>
    <t>P5-Preparat do miejscowego odkażania skóry przed iniekcjami</t>
  </si>
  <si>
    <t>Preparat   do  miejscowego  odkażania  skóry  przed   iniekcjami 
Łatwy w  użyciu  /np.  kształt  pojemnika /  . Opakowania  z  wmontowanym  fabrycznie  aparatem  dozującym/  jednorazowe  pojemniki  ze  środkiem / . Preparat na  bazie  minimum   trzech   substancji   aktywnych   ,  bez  związków   amoniowych  , jodu , fenolu ,  chlorhexydyny,  bez  zawartości  alkoholu  etylowego, nie barwiący  skóry ,  nie   alergizujący ,  szybkoschnący ,  nie  pieniący  się ,  czas  i  spektrum  działania  B /w tym MRSA/, F /Candida albicans/, Tbc /M.tuberculosis/, V- /HBV,HIV, rota, adeno, herpes  simplex)  potwierdzone przez Ministra Zdowia lub Prezesa URPLWMiPB. Dawkowanie: przed wkłuciami, pobieraniem krwi 15 sekund, przedoperacyjna dezynfekcja skóry 60 sekund. Nie mający przeciwwskazań w stosowaniu u noworodków i  niemowląt. Produkt  leczniczy . Opakowanie 250 ml</t>
  </si>
  <si>
    <t>Preparat   do miejscowego odkażania skóry przed   iniekcjami Łatwy w użyciu /np.  kształt pojemnika /. Opakowania z wmontowanym fabrycznie aaparatem dozującym jednorazowe  pojemniki ze środkiem / . Preparat na bazie  minimum   trzech   substancji   aktywnych   ,  bez  związków   amoniowych  , jodu , fenolu ,  chlorhexydyny,  bez  zawartości  alkoholu  etylowego, nie barwiący  skóry ,  nie   alergizujący ,  szybkoschnący ,  nie  pieniący  się ,  czas  i  spektrum  działania  B /w tym MRSA/, F /Candida albicans/, Tbc /M.tuberculosis/, V- /HBV,HIV, rota, adeno, herpes  simplex)  potwierdzone przez Ministra Zdowia lub Prezesa URPLWMiPB. Dawkowanie: przed wkłuciami, pobieraniem krwi 15 sekund, przedoperacyjna dezynfekcja skóry 60 sekund. Nie mający przeciwwskazań w stosowaniu u noworodków i  niemowląt. Produkt  leczniczy . Opakowanie 500 ml</t>
  </si>
  <si>
    <t>P6-Dezynfekcja i pielęgnacja skóry, ran i błon śluzowych</t>
  </si>
  <si>
    <t>Dezynfekcja  i pielęgnacja  skóry , ran  i   błon  śluzowych .
Preparat do dezynfekcji  i pielęgnacji  ran i  błon  śluzowych,  gotowy  do  użycia ,  bezbarwny , bez  zawartości  jodu i  chlorhexydyny, zawierający octenidynę ,  możliwość  użycia   przy  cewnikach ,  w obrębie błon śluzowych  , pielęgnacji  szwów . Spektrum  działania   B, F, V/HIV,HBV,HCV/ ,pierwotniaki .
Produkt  leczniczy.    Opakowanie 250 ml z  atomizerem.</t>
  </si>
  <si>
    <t>Dezynfekcja i pielęgnacja ran.       
 Preparat w płynie do oczyszczenia, dekontaminacji i nawilżania ran. Zawierający dichlorowodorek octenidyny. Bez poliheksanidyny, alkoholu, środków konserwujących. Bezbarwny, usuwający skutecznie biofilm bakteryjny. Wyrób medyczny. Opakowanie 350 ml</t>
  </si>
  <si>
    <t>Dezynfekcja i pielęgnacja błon śluzowych.                                                
Preparat do dekontaminacji i nawilżenia jamy ustnej pacjentów przed i po zabiegach chirurgicznych w obrębie jamy ustnej, także do zastosowania u pacjentów podłączonych do respiratora. Wykazujący działanie antybakteryjne. Gotowy do użycia, bezbarwny. Zawierający dichlorowodorek octenidynę. Bez poliheksanidyny, chlorheksydyny i alkoholu. Nie przebarwiający szkliwa. Okres trwałości preparatu po otwarciu opakowania min. 3 miesiące. Kosmetyk. Opakowanie 250 ml.</t>
  </si>
  <si>
    <t>Dezynfekcja i pielęgnacja ran.                                                                                          
 Preparat w płynie do oczyszczenia, dekontaminacji i nawilżania ran. Zawierający dichlorowodorek octenidyny. Bez poliheksanidyny, alkoholu, środków konserwujących. Bezbarwny, usuwający skutecznie biofilm bakteryjny. Wyrób medyczny. Opakowanie 1 litr</t>
  </si>
  <si>
    <t>P7-Preparaty do szybkiej dezynfekcji małych powierzchni i miejsc trudno dostępnych</t>
  </si>
  <si>
    <t>Chusteczki do dezynfekcji wysokiego stopnia powierzchni i wyrobów medycznych (np. głowic ultradźwiękowych, pleksi, sond TEE). Chusteczki o wymiarach 20 cm  x 30 cm . Nasączone środkiem dezynfekcyjnym zawierającym: kwas nadoctowy, nadtlenek wodoru, kwas octowy. Preparat bez zawartości alkoholu, aldehydów, pochodnych guanidyny. Trwałość preparatu po otwarciu 28 dni. Spektrum działania: B , Tbc, F , V , S  do 15 minut. Wyrób medyczny kl. IIb
Opakowanie typu box zawierające 50 chusteczek wyciąganych pojedynczo.</t>
  </si>
  <si>
    <t>Chusteczki  jednorazowego użytku  do  mycia i  dezynfekcji  powierzchni  bez  zawartości alkoholu-opakowania  box  a  200 sztuk.
Szerokie  spektrum  działania ;spektrum  działania   B, F (Candida albicans), V (BVDV, Vaccinia, Rota, Papova) do 1min., Tbc (M. Terrae – EN 14348) do 15 min, bez  zawartości   aldehydów i   alkoholu ,  na  bazie  trzech  różnych  czwartorzędowych  związków   amoniowych , nie  pozostawiający  smug ,  rozmiar  200x200mm.,  opakowanie   zawierające  200  sztuk  chusteczek   wyciąganych  pojedynczo , gotowe  do użycia , wymagana min. dobra kompatybilność materiałowa ze stalą nierdzewną, polietylenem, aluminium oraz poliwęglanem, potwierdzona badaniami laboratoryjnymi, wymagane dopuszczenie min 3 producentów głowic USG, możliwość  stosowania  w  oddziałach  noworodkowych do inkubatorów. Wyrób medyczny kl IIA</t>
  </si>
  <si>
    <t>Chusteczki  jednorazowego użytku  do  mycia i  dezynfekcji  powierzchni  bez  zawartości alkoholu-opakowania  wkład  a  200 sztuk.
Szerokie  spektrum  działania ;spektrum  działania   B, F (Candida albicans), V (BVDV, Vaccinia, Rota, Papova) do 1min., Tbc (M. Terrae – EN 14348) do 15 min, bez  zawartości   aldehydów i   alkoholu ,  na  bazie  trzech  różnych  czwartorzędowych  związków   amoniowych , nie  pozostawiający  smug ,  rozmiar  200x200mm.,  opakowanie   zawierające  200  sztuk  chusteczek. Wymagana min. dobra kompatybilność materiałowa ze stalą nierdzewną, polietylenem, aluminium oraz poliwęglanem, potwierdzona badaniami laboratoryjnymi, wymagane dopuszczenie min 3 producentów głowic USG, możliwość  stosowania  w  oddziałach  noworodkowych do inkubatorów. Wyrób medyczny kl IIA</t>
  </si>
  <si>
    <t>Chusteczki   jednorazowego użytku  do  mycia i  dezynfekcji   powierzchni  -opakowanie  box  a  200  sztuk.
Na  bazie  dwóch   alkoholi, z  dodatkiem  amfoterycznych   związków  powierzchniowo  czynnych,  szerokie  spektrum  działania  B,Tbc, MRSA, F, V ./  HBV, HCV, HIV, Adeno, Rota , Noro / ,w  czasie  do  dwóch  minut, wirus  Polio  do  30  minut z  dodatkiem  amfoterycznych  związków   powierzchniowo  czynnych ,  wymagana min. dobra kompatybilność materiałowa ze stalą nierdzewną, polietylenem, aluminium oraz poliwęglanem, potwierdzona badaniami laboratoryjnymi, nie  pozostawiający  smug,  z  włókniny  wiskozowej, rozmiar 200x270 mm. Wyrób medyczny kl. IIA</t>
  </si>
  <si>
    <t>Chusteczki   jednorazowego użytku  do  mycia i  dezynfekcji   powierzchni  -opakowanie  wkład a  200  sztuk.
Na  bazie  dwóch   alkoholi, z  dodatkiem  amfoterycznych   związków  powierzchniowo  czynnych  szerokie  spektrum  działania  B,Tbc, MRSA, F, V ./  HBV, HCV, HIV, Adeno, Rota , Noro / w  czasie  do  dwóch  minut, wirus  Polio  do  30  minut, z  dodatkiem  amfoterycznych  związków   powierzchniowo  czynnych ,  wymagana min. dobra kompatybilność materiałowa ze stalą nierdzewną, polietylenem, aluminium oraz poliwęglanem, potwierdzona badaniami laboratoryjnymi, nie  pozostawiający  smug,  z  włókniny  wiskozowej, rozmiar 200x270 mm.
Dostawca   zapewni  nieodpłatnie   znaczniki   z  barwnikiem  fluorescencyjnym  do  monitorowania   poziomu  dekontaminacji  powierzchni   /  żel  fluorescencyjny  oraz  lampy  UV/   w  ilości  10  zestawów  na  jeden  rok.  Pierwsza  dostawa  w  ilości  10  zestawów  z  pierwszym  zakupem   preparatów  dezynfekcyjnych . Barwnik   znaczniku  powinien  być  zmywalny  z powierzchni   opornych  na  zmywanie.</t>
  </si>
  <si>
    <t>Preparat  do  szybkiej  dezynfekcji  małych powierzchni  i  miejsc  trudno  dostępnych  oraz sprzętu  medycznego  na  bazie  dwóch alkoholi, z  dodatkiem  amfoterycznych   związków  powierzchniowo  czynnych, gotowy do użycia , z  atomizerem , bez   dodatkowych  substancji  czynnych  np. aldehydu ,  związków   amoniowych  i  innych , nie  drażniący ,  szybko schnący  ,  spektrum  działania  B, Tbc, MRSA, F, V / HIV, HBV, HCV/  Rota . Noro, Adeno, Herpes simplex , Vaccinia, w  czasie  do  dwóch  minut, wirus  Polio  do  30  minut,  każde  opakowanie  z   atomizerem ,  wymagana min. dobra kompatybilność materiałowa ze stalą nierdzewną, polietylenem, aluminium oraz poliwęglanem, potwierdzona badaniami laboratoryjnymi, z  możliwością  wymiany  zużytych nieczytelnych  naklejek wg. potrzeb  zamawiającego. Wyrób  medyczny kl IIA. Opakowanie 1 litr</t>
  </si>
  <si>
    <t>Preparat  do  szybkiej  dezynfekcji   małych powierzchni  i  miejsc  trudno  dostępnych oraz  sprzętu  medycznego  wrażliwego na  działanie  alkoholu/bez  alkoholowy /  na  bazie  trzech  różnych  czwartorzędowych  związków   amoniowych ,  bez   zawartości  alkoholi   i  aldehydów , spektrum  działania   B, F (Candida albicans), V (BVDV, Vaccinia, Rota, Papova) do 1min., Tbc (M. Terrae – EN 14348) do 15 min,  każde  opakowanie  z  atomizerem .wymagane dopuszczenie min 3 producentów głowic USG, wymagana min. dobra kompatybilność materiałowa ze stalą nierdzewną, polietylenem, aluminium oraz poliwęglanem, potwierdzona badaniami laboratoryjnymi, możliwość  stosowania  w  oddziałach  noworodkowych do inkubatorów, Wyrób  medyczny kl. IIA. Opakowanie 1 litr.</t>
  </si>
  <si>
    <t>Niskoalkoholowe chusteczki do mycia i dezynfekcji delikatnych powierzchni (ekrany dotykowe, smartfony, tablety, monitory). Wykonane z poliestru &amp;gt; 40g/m2. Nasączone płynem zawierający mieszaninę alkoholi w tym etanol do 15g. Spektrum działania: B ( w tym Tbc), F, V (HIV, HBV, HCV, Rota, Noro) do 5 min. Rozmiar chusteczki 20cm x 20cm. wymagana min. dobra kompatybilność materiałowa ze stalą nierdzewną, polietylenem, aluminium oraz poliwęglanem, potwierdzona badaniami laboratoryjnymi. Przebadane dermatologicznie. Wyrób  medyczny kl IIA . Opakowanie softpack 100 sztuk</t>
  </si>
  <si>
    <t>P8-Preparat do higienicznej i chirurgicznej dezynfekcji rąk</t>
  </si>
  <si>
    <t>Preparat w postaci pianki do czyszczenia i pielęgnacji zanieczyszczonej skóry. Posiadający jako nośnik gaz. Na bazie parafiny, zawierający alkohol benzylowy, fenoksetylowy i tenzydy. Powodujący redukcję niepożądanych drobnustrojów. pH 6,5 - 7,5. Kosmetyk. Opakowanie 500 ml.</t>
  </si>
  <si>
    <t>Balsam regeneracyjny do skóry rąk na bazie białego oleju z dodatkiem gliceryny, oliwy z oliwek i panthenolu. Emulsja typu olej w wodzie. Bez zawartości barwników i składników alergizujących. Nie pozostawiający tłustej powłoki. Kosmetyk.. Opakowanie 500 ml</t>
  </si>
  <si>
    <t>Preparat do higienicznej i chirurgicznej dezynfekcji rąk -system  zamknięty ,.Gotowy do użycia z atomizerem, o pojemności 1 litra, spektrum działania: B, TBC, F (Candida albicans) V/  HIV, HBV, HCV, Rota, Noro, Adeno/Aktywnośc określona według norm PN/EN: bez etanolu, niepowodujący uczuleń, nie barwiący skóry. o przyjemnym i nie drażniącym   zapachu, zawierający substancje pielęgnującą (D-Pantenol), o przedłużonym działaniu bez zawartości jodu, fenoli, związków amonowych, chlorheksydyny zawierający w składzie minimum 70 g alkoholu lub więcej w 100 g preparatu, dezynfekcja higieniczna- 30 sec. kompatybilny ze środkiem myjącym (oba preparaty ze sobą współgrające, nie powodując zakłóceń i wzajemnie się uzupełniające, ten sam producent).  Pojemniki muszą pasować do posiadanych przez szpital dozowników do systemu Hyclick. Wykonawca doposaży szpital nieodpłatnie w dozowniki na środki do dezynfekcji rąk w systemie zamkniętym w ilości 10 sztuk dozowników łokciowych .</t>
  </si>
  <si>
    <t>Preparat do higienicznej i chirurgicznej dezynfekcji rąk-system otwary. Preparat gotowy do użycia z atomizerem, pojemność 500 ml, spektrum działania: B, Tbc, F (Candida albicans) V/  HIV, HBV, HCV, Rota, Noro, Adeno) Aktywność określona według norm PN/EN: bez etanolu, niepowodujący uczuleń, nie barwiący skóry o przyjemnym i nie drażniącym zapachu, zawierający substancje pielęgnującą ( D-Pantenol) o przedłużonym działaniu bez zawartości jodu, fenoli, związków amonowych, chlorheksydyny zawierający w składzie minimum 70 g alkoholu lub więcej w 100 g preparatu, dezynfekcja higieniczma- 30 sec. kompatybilny ze środkiem myjącym (oba preparaty ze soba współgrające, nie powodując zakłóceń i wzajemnie się uzupełniające ,ten sam producent). Wykonawca doposaży szpital nieodpłatnie w dozowniki łokciowe w ilości 10 sztuk  do systemu otwartego, uchwyty przenośne na ramę łóżka w ilości 10 sztuk oraz uchwyty mocowane do ściany w ilości 10 sztuk do opakować a 500 ml.</t>
  </si>
  <si>
    <t>P9-Mycie i dezynfekcja powierzchni</t>
  </si>
  <si>
    <t>Płynny koncentrat na bazie chloru do mycia i dezynfekcji powierzchni oraz przedmiotów. Zawierający środki powierzchniowo czynne. Spektrum działania: B (EN 13727), F (EN 13624), Tbc (M.terrae + M.avium EN 14348), V (Noro, Adeno Polio EN 14476), S (C. diffcile, B.subtilis EN 13704) w stężeniu do 5% oraz czasie do 30 minut. Możliwość stosowania do powierzchni mających kontakt z żywnością. Produkt biobójczy. Opakowanie 1 litr</t>
  </si>
  <si>
    <t>op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</si>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</sst>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2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2" fillId="2" borderId="3" xfId="0" applyFont="1" applyFill="1" applyBorder="1" applyAlignment="1">
      <alignment horizontal="centerContinuous" wrapText="1"/>
    </xf>
    <xf numFmtId="0" fontId="0" fillId="2" borderId="2" xfId="0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P2" sqref="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2" t="s">
        <v>15</v>
      </c>
      <c r="P2" s="13" t="s">
        <v>55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8">
        <v>15</v>
      </c>
      <c r="P3" s="9"/>
    </row>
    <row r="4" spans="1:16" s="6" customFormat="1" ht="21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0">
        <v>650</v>
      </c>
      <c r="K4" s="10"/>
      <c r="L4" s="10">
        <f>K4*((100+N4)/100)</f>
        <v>0</v>
      </c>
      <c r="M4" s="10">
        <f>J4*K4</f>
        <v>0</v>
      </c>
      <c r="N4" s="10"/>
      <c r="O4" s="11">
        <f>J4*L4</f>
        <v>0</v>
      </c>
      <c r="P4" s="9"/>
    </row>
    <row r="5" spans="1:16" s="6" customFormat="1" ht="195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0">
        <v>1000</v>
      </c>
      <c r="K5" s="10"/>
      <c r="L5" s="10">
        <f>K5*((100+N5)/100)</f>
        <v>0</v>
      </c>
      <c r="M5" s="10">
        <f>J5*K5</f>
        <v>0</v>
      </c>
      <c r="N5" s="10"/>
      <c r="O5" s="11">
        <f>J5*L5</f>
        <v>0</v>
      </c>
      <c r="P5" s="9"/>
    </row>
    <row r="6" spans="1:16" x14ac:dyDescent="0.25">
      <c r="I6" t="s">
        <v>20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P2" sqref="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3" t="s">
        <v>55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8">
        <v>15</v>
      </c>
      <c r="P3" s="9"/>
    </row>
    <row r="4" spans="1:16" s="6" customFormat="1" ht="390" x14ac:dyDescent="0.25">
      <c r="A4" s="3">
        <v>3</v>
      </c>
      <c r="B4" s="3"/>
      <c r="C4" s="3" t="s">
        <v>22</v>
      </c>
      <c r="D4" s="3" t="s">
        <v>23</v>
      </c>
      <c r="E4" s="3"/>
      <c r="F4" s="3"/>
      <c r="G4" s="3"/>
      <c r="H4" s="3" t="s">
        <v>18</v>
      </c>
      <c r="I4" s="3"/>
      <c r="J4" s="10">
        <v>2600</v>
      </c>
      <c r="K4" s="10"/>
      <c r="L4" s="10">
        <f>K4*((100+N4)/100)</f>
        <v>0</v>
      </c>
      <c r="M4" s="10">
        <f>J4*K4</f>
        <v>0</v>
      </c>
      <c r="N4" s="10"/>
      <c r="O4" s="11">
        <f>J4*L4</f>
        <v>0</v>
      </c>
      <c r="P4" s="9"/>
    </row>
    <row r="5" spans="1:16" s="6" customFormat="1" ht="405" x14ac:dyDescent="0.25">
      <c r="A5" s="3">
        <v>4</v>
      </c>
      <c r="B5" s="3"/>
      <c r="C5" s="3" t="s">
        <v>22</v>
      </c>
      <c r="D5" s="3" t="s">
        <v>24</v>
      </c>
      <c r="E5" s="3"/>
      <c r="F5" s="3"/>
      <c r="G5" s="3"/>
      <c r="H5" s="3" t="s">
        <v>18</v>
      </c>
      <c r="I5" s="3"/>
      <c r="J5" s="10">
        <v>4000</v>
      </c>
      <c r="K5" s="10"/>
      <c r="L5" s="10">
        <f>K5*((100+N5)/100)</f>
        <v>0</v>
      </c>
      <c r="M5" s="10">
        <f>J5*K5</f>
        <v>0</v>
      </c>
      <c r="N5" s="10"/>
      <c r="O5" s="11">
        <f>J5*L5</f>
        <v>0</v>
      </c>
      <c r="P5" s="9"/>
    </row>
    <row r="6" spans="1:16" s="6" customFormat="1" ht="180" x14ac:dyDescent="0.25">
      <c r="A6" s="3">
        <v>5</v>
      </c>
      <c r="B6" s="3"/>
      <c r="C6" s="3" t="s">
        <v>22</v>
      </c>
      <c r="D6" s="3" t="s">
        <v>25</v>
      </c>
      <c r="E6" s="3"/>
      <c r="F6" s="3"/>
      <c r="G6" s="3"/>
      <c r="H6" s="3" t="s">
        <v>18</v>
      </c>
      <c r="I6" s="3"/>
      <c r="J6" s="10">
        <v>300</v>
      </c>
      <c r="K6" s="10"/>
      <c r="L6" s="10">
        <f>K6*((100+N6)/100)</f>
        <v>0</v>
      </c>
      <c r="M6" s="10">
        <f>J6*K6</f>
        <v>0</v>
      </c>
      <c r="N6" s="10"/>
      <c r="O6" s="11">
        <f>J6*L6</f>
        <v>0</v>
      </c>
      <c r="P6" s="9"/>
    </row>
    <row r="7" spans="1:16" x14ac:dyDescent="0.25">
      <c r="I7" t="s">
        <v>20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"/>
  <sheetViews>
    <sheetView workbookViewId="0">
      <selection activeCell="P2" sqref="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3" t="s">
        <v>55</v>
      </c>
    </row>
    <row r="3" spans="1:16" s="6" customFormat="1" ht="165" x14ac:dyDescent="0.25">
      <c r="A3" s="3">
        <v>6</v>
      </c>
      <c r="B3" s="3"/>
      <c r="C3" s="3" t="s">
        <v>16</v>
      </c>
      <c r="D3" s="3" t="s">
        <v>27</v>
      </c>
      <c r="E3" s="3"/>
      <c r="F3" s="3"/>
      <c r="G3" s="3"/>
      <c r="H3" s="3" t="s">
        <v>18</v>
      </c>
      <c r="I3" s="3"/>
      <c r="J3" s="10">
        <v>450</v>
      </c>
      <c r="K3" s="10"/>
      <c r="L3" s="10">
        <f>K3*((100+N3)/100)</f>
        <v>0</v>
      </c>
      <c r="M3" s="10">
        <f>J3*K3</f>
        <v>0</v>
      </c>
      <c r="N3" s="10"/>
      <c r="O3" s="11">
        <f>J3*L3</f>
        <v>0</v>
      </c>
      <c r="P3" s="9"/>
    </row>
    <row r="4" spans="1:16" x14ac:dyDescent="0.25">
      <c r="I4" t="s">
        <v>20</v>
      </c>
      <c r="J4" s="2"/>
      <c r="K4" s="2"/>
      <c r="L4" s="2"/>
      <c r="M4" s="2">
        <f>SUM(M3:M3)</f>
        <v>0</v>
      </c>
      <c r="N4" s="2"/>
      <c r="O4" s="2">
        <f>SUM(O3:O3)</f>
        <v>0</v>
      </c>
      <c r="P4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topLeftCell="B1" workbookViewId="0">
      <selection activeCell="P2" sqref="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3" t="s">
        <v>55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8">
        <v>15</v>
      </c>
      <c r="P3" s="9"/>
    </row>
    <row r="4" spans="1:16" s="6" customFormat="1" ht="409.5" x14ac:dyDescent="0.25">
      <c r="A4" s="3">
        <v>7</v>
      </c>
      <c r="B4" s="3"/>
      <c r="C4" s="3" t="s">
        <v>16</v>
      </c>
      <c r="D4" s="3" t="s">
        <v>29</v>
      </c>
      <c r="E4" s="3"/>
      <c r="F4" s="3"/>
      <c r="G4" s="3"/>
      <c r="H4" s="3" t="s">
        <v>18</v>
      </c>
      <c r="I4" s="3"/>
      <c r="J4" s="10">
        <v>400</v>
      </c>
      <c r="K4" s="10"/>
      <c r="L4" s="10">
        <f>K4*((100+N4)/100)</f>
        <v>0</v>
      </c>
      <c r="M4" s="10">
        <f>J4*K4</f>
        <v>0</v>
      </c>
      <c r="N4" s="10"/>
      <c r="O4" s="11">
        <f>J4*L4</f>
        <v>0</v>
      </c>
      <c r="P4" s="9"/>
    </row>
    <row r="5" spans="1:16" x14ac:dyDescent="0.25">
      <c r="I5" t="s">
        <v>20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"/>
  <sheetViews>
    <sheetView workbookViewId="0">
      <selection activeCell="P2" sqref="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3" t="s">
        <v>55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8">
        <v>15</v>
      </c>
      <c r="P3" s="9"/>
    </row>
    <row r="4" spans="1:16" s="6" customFormat="1" ht="405" x14ac:dyDescent="0.25">
      <c r="A4" s="3">
        <v>8</v>
      </c>
      <c r="B4" s="3"/>
      <c r="C4" s="3" t="s">
        <v>16</v>
      </c>
      <c r="D4" s="3" t="s">
        <v>31</v>
      </c>
      <c r="E4" s="3"/>
      <c r="F4" s="3"/>
      <c r="G4" s="3"/>
      <c r="H4" s="3" t="s">
        <v>18</v>
      </c>
      <c r="I4" s="3"/>
      <c r="J4" s="10">
        <v>3200</v>
      </c>
      <c r="K4" s="10"/>
      <c r="L4" s="10">
        <f>K4*((100+N4)/100)</f>
        <v>0</v>
      </c>
      <c r="M4" s="10">
        <f>J4*K4</f>
        <v>0</v>
      </c>
      <c r="N4" s="10"/>
      <c r="O4" s="11">
        <f>J4*L4</f>
        <v>0</v>
      </c>
      <c r="P4" s="9"/>
    </row>
    <row r="5" spans="1:16" s="6" customFormat="1" ht="390" x14ac:dyDescent="0.25">
      <c r="A5" s="3">
        <v>9</v>
      </c>
      <c r="B5" s="3"/>
      <c r="C5" s="3" t="s">
        <v>16</v>
      </c>
      <c r="D5" s="3" t="s">
        <v>32</v>
      </c>
      <c r="E5" s="3"/>
      <c r="F5" s="3"/>
      <c r="G5" s="3"/>
      <c r="H5" s="3" t="s">
        <v>18</v>
      </c>
      <c r="I5" s="3"/>
      <c r="J5" s="10">
        <v>1000</v>
      </c>
      <c r="K5" s="10"/>
      <c r="L5" s="10">
        <f>K5*((100+N5)/100)</f>
        <v>0</v>
      </c>
      <c r="M5" s="10">
        <f>J5*K5</f>
        <v>0</v>
      </c>
      <c r="N5" s="10"/>
      <c r="O5" s="11">
        <f>J5*L5</f>
        <v>0</v>
      </c>
      <c r="P5" s="9"/>
    </row>
    <row r="6" spans="1:16" x14ac:dyDescent="0.25">
      <c r="I6" t="s">
        <v>20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8"/>
  <sheetViews>
    <sheetView workbookViewId="0">
      <selection activeCell="P2" sqref="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33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3" t="s">
        <v>55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8">
        <v>15</v>
      </c>
      <c r="P3" s="9"/>
    </row>
    <row r="4" spans="1:16" s="6" customFormat="1" ht="195" x14ac:dyDescent="0.25">
      <c r="A4" s="3">
        <v>10</v>
      </c>
      <c r="B4" s="3"/>
      <c r="C4" s="3" t="s">
        <v>16</v>
      </c>
      <c r="D4" s="3" t="s">
        <v>34</v>
      </c>
      <c r="E4" s="3"/>
      <c r="F4" s="3"/>
      <c r="G4" s="3"/>
      <c r="H4" s="3" t="s">
        <v>18</v>
      </c>
      <c r="I4" s="3"/>
      <c r="J4" s="10">
        <v>3300</v>
      </c>
      <c r="K4" s="10"/>
      <c r="L4" s="10">
        <f>K4*((100+N4)/100)</f>
        <v>0</v>
      </c>
      <c r="M4" s="10">
        <f>J4*K4</f>
        <v>0</v>
      </c>
      <c r="N4" s="10"/>
      <c r="O4" s="11">
        <f>J4*L4</f>
        <v>0</v>
      </c>
      <c r="P4" s="9"/>
    </row>
    <row r="5" spans="1:16" s="6" customFormat="1" ht="135" x14ac:dyDescent="0.25">
      <c r="A5" s="3">
        <v>11</v>
      </c>
      <c r="B5" s="3"/>
      <c r="C5" s="3" t="s">
        <v>16</v>
      </c>
      <c r="D5" s="3" t="s">
        <v>35</v>
      </c>
      <c r="E5" s="3"/>
      <c r="F5" s="3"/>
      <c r="G5" s="3"/>
      <c r="H5" s="3" t="s">
        <v>18</v>
      </c>
      <c r="I5" s="3"/>
      <c r="J5" s="10">
        <v>300</v>
      </c>
      <c r="K5" s="10"/>
      <c r="L5" s="10">
        <f>K5*((100+N5)/100)</f>
        <v>0</v>
      </c>
      <c r="M5" s="10">
        <f>J5*K5</f>
        <v>0</v>
      </c>
      <c r="N5" s="10"/>
      <c r="O5" s="11">
        <f>J5*L5</f>
        <v>0</v>
      </c>
      <c r="P5" s="9"/>
    </row>
    <row r="6" spans="1:16" s="6" customFormat="1" ht="255" x14ac:dyDescent="0.25">
      <c r="A6" s="3">
        <v>12</v>
      </c>
      <c r="B6" s="3"/>
      <c r="C6" s="3" t="s">
        <v>22</v>
      </c>
      <c r="D6" s="3" t="s">
        <v>36</v>
      </c>
      <c r="E6" s="3"/>
      <c r="F6" s="3"/>
      <c r="G6" s="3"/>
      <c r="H6" s="3" t="s">
        <v>18</v>
      </c>
      <c r="I6" s="3"/>
      <c r="J6" s="10">
        <v>200</v>
      </c>
      <c r="K6" s="10"/>
      <c r="L6" s="10">
        <f>K6*((100+N6)/100)</f>
        <v>0</v>
      </c>
      <c r="M6" s="10">
        <f>J6*K6</f>
        <v>0</v>
      </c>
      <c r="N6" s="10"/>
      <c r="O6" s="11">
        <f>J6*L6</f>
        <v>0</v>
      </c>
      <c r="P6" s="9"/>
    </row>
    <row r="7" spans="1:16" s="6" customFormat="1" ht="135" x14ac:dyDescent="0.25">
      <c r="A7" s="3">
        <v>13</v>
      </c>
      <c r="B7" s="3"/>
      <c r="C7" s="3" t="s">
        <v>22</v>
      </c>
      <c r="D7" s="3" t="s">
        <v>37</v>
      </c>
      <c r="E7" s="3"/>
      <c r="F7" s="3"/>
      <c r="G7" s="3"/>
      <c r="H7" s="3" t="s">
        <v>18</v>
      </c>
      <c r="I7" s="3"/>
      <c r="J7" s="10">
        <v>280</v>
      </c>
      <c r="K7" s="10"/>
      <c r="L7" s="10">
        <f>K7*((100+N7)/100)</f>
        <v>0</v>
      </c>
      <c r="M7" s="10">
        <f>J7*K7</f>
        <v>0</v>
      </c>
      <c r="N7" s="10"/>
      <c r="O7" s="11">
        <f>J7*L7</f>
        <v>0</v>
      </c>
      <c r="P7" s="9"/>
    </row>
    <row r="8" spans="1:16" x14ac:dyDescent="0.25">
      <c r="I8" t="s">
        <v>20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2"/>
  <sheetViews>
    <sheetView workbookViewId="0">
      <selection activeCell="P2" sqref="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3" t="s">
        <v>55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8">
        <v>15</v>
      </c>
      <c r="P3" s="9"/>
    </row>
    <row r="4" spans="1:16" s="6" customFormat="1" ht="240" x14ac:dyDescent="0.25">
      <c r="A4" s="3">
        <v>14</v>
      </c>
      <c r="B4" s="3"/>
      <c r="C4" s="3" t="s">
        <v>16</v>
      </c>
      <c r="D4" s="3" t="s">
        <v>39</v>
      </c>
      <c r="E4" s="3"/>
      <c r="F4" s="3"/>
      <c r="G4" s="3"/>
      <c r="H4" s="3" t="s">
        <v>18</v>
      </c>
      <c r="I4" s="3"/>
      <c r="J4" s="10">
        <v>320</v>
      </c>
      <c r="K4" s="10"/>
      <c r="L4" s="10">
        <f t="shared" ref="L4:L11" si="0">K4*((100+N4)/100)</f>
        <v>0</v>
      </c>
      <c r="M4" s="10">
        <f t="shared" ref="M4:M11" si="1">J4*K4</f>
        <v>0</v>
      </c>
      <c r="N4" s="10"/>
      <c r="O4" s="11">
        <f t="shared" ref="O4:O11" si="2">J4*L4</f>
        <v>0</v>
      </c>
      <c r="P4" s="9"/>
    </row>
    <row r="5" spans="1:16" s="6" customFormat="1" ht="390" x14ac:dyDescent="0.25">
      <c r="A5" s="3">
        <v>15</v>
      </c>
      <c r="B5" s="3"/>
      <c r="C5" s="3" t="s">
        <v>16</v>
      </c>
      <c r="D5" s="3" t="s">
        <v>40</v>
      </c>
      <c r="E5" s="3"/>
      <c r="F5" s="3"/>
      <c r="G5" s="3"/>
      <c r="H5" s="3" t="s">
        <v>18</v>
      </c>
      <c r="I5" s="3"/>
      <c r="J5" s="10">
        <v>1300</v>
      </c>
      <c r="K5" s="10"/>
      <c r="L5" s="10">
        <f t="shared" si="0"/>
        <v>0</v>
      </c>
      <c r="M5" s="10">
        <f t="shared" si="1"/>
        <v>0</v>
      </c>
      <c r="N5" s="10"/>
      <c r="O5" s="11">
        <f t="shared" si="2"/>
        <v>0</v>
      </c>
      <c r="P5" s="9"/>
    </row>
    <row r="6" spans="1:16" s="6" customFormat="1" ht="375" x14ac:dyDescent="0.25">
      <c r="A6" s="3">
        <v>16</v>
      </c>
      <c r="B6" s="3"/>
      <c r="C6" s="3" t="s">
        <v>16</v>
      </c>
      <c r="D6" s="3" t="s">
        <v>41</v>
      </c>
      <c r="E6" s="3"/>
      <c r="F6" s="3"/>
      <c r="G6" s="3"/>
      <c r="H6" s="3" t="s">
        <v>18</v>
      </c>
      <c r="I6" s="3"/>
      <c r="J6" s="10">
        <v>600</v>
      </c>
      <c r="K6" s="10"/>
      <c r="L6" s="10">
        <f t="shared" si="0"/>
        <v>0</v>
      </c>
      <c r="M6" s="10">
        <f t="shared" si="1"/>
        <v>0</v>
      </c>
      <c r="N6" s="10"/>
      <c r="O6" s="11">
        <f t="shared" si="2"/>
        <v>0</v>
      </c>
      <c r="P6" s="9"/>
    </row>
    <row r="7" spans="1:16" s="6" customFormat="1" ht="315" x14ac:dyDescent="0.25">
      <c r="A7" s="3">
        <v>17</v>
      </c>
      <c r="B7" s="3"/>
      <c r="C7" s="3" t="s">
        <v>16</v>
      </c>
      <c r="D7" s="3" t="s">
        <v>42</v>
      </c>
      <c r="E7" s="3"/>
      <c r="F7" s="3"/>
      <c r="G7" s="3"/>
      <c r="H7" s="3" t="s">
        <v>18</v>
      </c>
      <c r="I7" s="3"/>
      <c r="J7" s="10">
        <v>2500</v>
      </c>
      <c r="K7" s="10"/>
      <c r="L7" s="10">
        <f t="shared" si="0"/>
        <v>0</v>
      </c>
      <c r="M7" s="10">
        <f t="shared" si="1"/>
        <v>0</v>
      </c>
      <c r="N7" s="10"/>
      <c r="O7" s="11">
        <f t="shared" si="2"/>
        <v>0</v>
      </c>
      <c r="P7" s="9"/>
    </row>
    <row r="8" spans="1:16" s="6" customFormat="1" ht="409.5" x14ac:dyDescent="0.25">
      <c r="A8" s="3">
        <v>18</v>
      </c>
      <c r="B8" s="3"/>
      <c r="C8" s="3" t="s">
        <v>16</v>
      </c>
      <c r="D8" s="3" t="s">
        <v>43</v>
      </c>
      <c r="E8" s="3"/>
      <c r="F8" s="3"/>
      <c r="G8" s="3"/>
      <c r="H8" s="3" t="s">
        <v>18</v>
      </c>
      <c r="I8" s="3"/>
      <c r="J8" s="10">
        <v>6000</v>
      </c>
      <c r="K8" s="10"/>
      <c r="L8" s="10">
        <f t="shared" si="0"/>
        <v>0</v>
      </c>
      <c r="M8" s="10">
        <f t="shared" si="1"/>
        <v>0</v>
      </c>
      <c r="N8" s="10"/>
      <c r="O8" s="11">
        <f t="shared" si="2"/>
        <v>0</v>
      </c>
      <c r="P8" s="9"/>
    </row>
    <row r="9" spans="1:16" s="6" customFormat="1" ht="390" x14ac:dyDescent="0.25">
      <c r="A9" s="3">
        <v>19</v>
      </c>
      <c r="B9" s="3"/>
      <c r="C9" s="3" t="s">
        <v>16</v>
      </c>
      <c r="D9" s="3" t="s">
        <v>44</v>
      </c>
      <c r="E9" s="3"/>
      <c r="F9" s="3"/>
      <c r="G9" s="3"/>
      <c r="H9" s="3" t="s">
        <v>18</v>
      </c>
      <c r="I9" s="3"/>
      <c r="J9" s="10">
        <v>5000</v>
      </c>
      <c r="K9" s="10"/>
      <c r="L9" s="10">
        <f t="shared" si="0"/>
        <v>0</v>
      </c>
      <c r="M9" s="10">
        <f t="shared" si="1"/>
        <v>0</v>
      </c>
      <c r="N9" s="10"/>
      <c r="O9" s="11">
        <f t="shared" si="2"/>
        <v>0</v>
      </c>
      <c r="P9" s="9"/>
    </row>
    <row r="10" spans="1:16" s="6" customFormat="1" ht="360" x14ac:dyDescent="0.25">
      <c r="A10" s="3">
        <v>20</v>
      </c>
      <c r="B10" s="3"/>
      <c r="C10" s="3" t="s">
        <v>16</v>
      </c>
      <c r="D10" s="3" t="s">
        <v>45</v>
      </c>
      <c r="E10" s="3"/>
      <c r="F10" s="3"/>
      <c r="G10" s="3"/>
      <c r="H10" s="3" t="s">
        <v>18</v>
      </c>
      <c r="I10" s="3"/>
      <c r="J10" s="10">
        <v>500</v>
      </c>
      <c r="K10" s="10"/>
      <c r="L10" s="10">
        <f t="shared" si="0"/>
        <v>0</v>
      </c>
      <c r="M10" s="10">
        <f t="shared" si="1"/>
        <v>0</v>
      </c>
      <c r="N10" s="10"/>
      <c r="O10" s="11">
        <f t="shared" si="2"/>
        <v>0</v>
      </c>
      <c r="P10" s="9"/>
    </row>
    <row r="11" spans="1:16" s="6" customFormat="1" ht="270" x14ac:dyDescent="0.25">
      <c r="A11" s="3">
        <v>21</v>
      </c>
      <c r="B11" s="3"/>
      <c r="C11" s="3" t="s">
        <v>16</v>
      </c>
      <c r="D11" s="3" t="s">
        <v>46</v>
      </c>
      <c r="E11" s="3"/>
      <c r="F11" s="3"/>
      <c r="G11" s="3"/>
      <c r="H11" s="3" t="s">
        <v>18</v>
      </c>
      <c r="I11" s="3"/>
      <c r="J11" s="10">
        <v>600</v>
      </c>
      <c r="K11" s="10"/>
      <c r="L11" s="10">
        <f t="shared" si="0"/>
        <v>0</v>
      </c>
      <c r="M11" s="10">
        <f t="shared" si="1"/>
        <v>0</v>
      </c>
      <c r="N11" s="10"/>
      <c r="O11" s="11">
        <f t="shared" si="2"/>
        <v>0</v>
      </c>
      <c r="P11" s="9"/>
    </row>
    <row r="12" spans="1:16" x14ac:dyDescent="0.25">
      <c r="I12" t="s">
        <v>20</v>
      </c>
      <c r="J12" s="2"/>
      <c r="K12" s="2"/>
      <c r="L12" s="2"/>
      <c r="M12" s="2">
        <f>SUM(M4:M11)</f>
        <v>0</v>
      </c>
      <c r="N12" s="2"/>
      <c r="O12" s="2">
        <f>SUM(O4:O11)</f>
        <v>0</v>
      </c>
      <c r="P1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8"/>
  <sheetViews>
    <sheetView workbookViewId="0">
      <selection activeCell="P2" sqref="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4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47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3" t="s">
        <v>55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8">
        <v>15</v>
      </c>
      <c r="P3" s="9"/>
    </row>
    <row r="4" spans="1:16" s="6" customFormat="1" ht="135" x14ac:dyDescent="0.25">
      <c r="A4" s="3">
        <v>22</v>
      </c>
      <c r="B4" s="3"/>
      <c r="C4" s="3" t="s">
        <v>22</v>
      </c>
      <c r="D4" s="3" t="s">
        <v>48</v>
      </c>
      <c r="E4" s="3"/>
      <c r="F4" s="3"/>
      <c r="G4" s="3"/>
      <c r="H4" s="3" t="s">
        <v>18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1">
        <f>J4*L4</f>
        <v>0</v>
      </c>
      <c r="P4" s="9"/>
    </row>
    <row r="5" spans="1:16" s="6" customFormat="1" ht="120" x14ac:dyDescent="0.25">
      <c r="A5" s="3">
        <v>23</v>
      </c>
      <c r="B5" s="3"/>
      <c r="C5" s="3" t="s">
        <v>22</v>
      </c>
      <c r="D5" s="3" t="s">
        <v>49</v>
      </c>
      <c r="E5" s="3"/>
      <c r="F5" s="3"/>
      <c r="G5" s="3"/>
      <c r="H5" s="3" t="s">
        <v>18</v>
      </c>
      <c r="I5" s="3"/>
      <c r="J5" s="10">
        <v>100</v>
      </c>
      <c r="K5" s="10"/>
      <c r="L5" s="10">
        <f>K5*((100+N5)/100)</f>
        <v>0</v>
      </c>
      <c r="M5" s="10">
        <f>J5*K5</f>
        <v>0</v>
      </c>
      <c r="N5" s="10"/>
      <c r="O5" s="11">
        <f>J5*L5</f>
        <v>0</v>
      </c>
      <c r="P5" s="9"/>
    </row>
    <row r="6" spans="1:16" s="6" customFormat="1" ht="409.5" x14ac:dyDescent="0.25">
      <c r="A6" s="3">
        <v>24</v>
      </c>
      <c r="B6" s="3"/>
      <c r="C6" s="3" t="s">
        <v>16</v>
      </c>
      <c r="D6" s="3" t="s">
        <v>50</v>
      </c>
      <c r="E6" s="3"/>
      <c r="F6" s="3"/>
      <c r="G6" s="3"/>
      <c r="H6" s="3" t="s">
        <v>18</v>
      </c>
      <c r="I6" s="3"/>
      <c r="J6" s="10">
        <v>3000</v>
      </c>
      <c r="K6" s="10"/>
      <c r="L6" s="10">
        <f>K6*((100+N6)/100)</f>
        <v>0</v>
      </c>
      <c r="M6" s="10">
        <f>J6*K6</f>
        <v>0</v>
      </c>
      <c r="N6" s="10"/>
      <c r="O6" s="11">
        <f>J6*L6</f>
        <v>0</v>
      </c>
      <c r="P6" s="9"/>
    </row>
    <row r="7" spans="1:16" s="6" customFormat="1" ht="409.5" x14ac:dyDescent="0.25">
      <c r="A7" s="3">
        <v>25</v>
      </c>
      <c r="B7" s="3"/>
      <c r="C7" s="3" t="s">
        <v>16</v>
      </c>
      <c r="D7" s="3" t="s">
        <v>51</v>
      </c>
      <c r="E7" s="3"/>
      <c r="F7" s="3"/>
      <c r="G7" s="3"/>
      <c r="H7" s="3" t="s">
        <v>18</v>
      </c>
      <c r="I7" s="3"/>
      <c r="J7" s="10">
        <v>10000</v>
      </c>
      <c r="K7" s="10"/>
      <c r="L7" s="10">
        <f>K7*((100+N7)/100)</f>
        <v>0</v>
      </c>
      <c r="M7" s="10">
        <f>J7*K7</f>
        <v>0</v>
      </c>
      <c r="N7" s="10"/>
      <c r="O7" s="11">
        <f>J7*L7</f>
        <v>0</v>
      </c>
      <c r="P7" s="9"/>
    </row>
    <row r="8" spans="1:16" x14ac:dyDescent="0.25">
      <c r="I8" t="s">
        <v>20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tabSelected="1" workbookViewId="0">
      <selection activeCell="F18" sqref="F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3" t="s">
        <v>55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8">
        <v>15</v>
      </c>
      <c r="P3" s="9"/>
    </row>
    <row r="4" spans="1:16" s="6" customFormat="1" ht="195" x14ac:dyDescent="0.25">
      <c r="A4" s="3">
        <v>26</v>
      </c>
      <c r="B4" s="3"/>
      <c r="C4" s="3" t="s">
        <v>16</v>
      </c>
      <c r="D4" s="3" t="s">
        <v>53</v>
      </c>
      <c r="E4" s="3"/>
      <c r="F4" s="3"/>
      <c r="G4" s="3"/>
      <c r="H4" s="3" t="s">
        <v>54</v>
      </c>
      <c r="I4" s="3"/>
      <c r="J4" s="10">
        <v>1000</v>
      </c>
      <c r="K4" s="10"/>
      <c r="L4" s="10">
        <f>K4*((100+N4)/100)</f>
        <v>0</v>
      </c>
      <c r="M4" s="10">
        <f>J4*K4</f>
        <v>0</v>
      </c>
      <c r="N4" s="10"/>
      <c r="O4" s="11">
        <f>J4*L4</f>
        <v>0</v>
      </c>
      <c r="P4" s="9"/>
    </row>
    <row r="5" spans="1:16" x14ac:dyDescent="0.25">
      <c r="I5" t="s">
        <v>20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P1- Preparaty do dezynfekcji s</vt:lpstr>
      <vt:lpstr>P2- Preparat do higienicznego </vt:lpstr>
      <vt:lpstr>P3-Fumigacja pomieszczeń</vt:lpstr>
      <vt:lpstr>P4-Dezynfekcja narzędzi i drob</vt:lpstr>
      <vt:lpstr>P5-Preparat do miejscowego odk</vt:lpstr>
      <vt:lpstr>P6-Dezynfekcja i pielęgnacja s</vt:lpstr>
      <vt:lpstr>P7-Preparaty do szybkiej dezyn</vt:lpstr>
      <vt:lpstr>P8-Preparat do higienicznej i </vt:lpstr>
      <vt:lpstr>P9-Mycie i dezynfekcja powierz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2020-12-18T07:48:08Z</dcterms:created>
  <dcterms:modified xsi:type="dcterms:W3CDTF">2020-12-18T07:55:08Z</dcterms:modified>
  <cp:category/>
</cp:coreProperties>
</file>