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ostepowania po 18 Pażdziernika\2021\Ustawa\10 PN 21 CHEMIOTERAPIA\"/>
    </mc:Choice>
  </mc:AlternateContent>
  <xr:revisionPtr revIDLastSave="0" documentId="13_ncr:1_{008AA79E-8A0A-41FC-B8CA-1F25BC6035DA}" xr6:coauthVersionLast="45" xr6:coauthVersionMax="45" xr10:uidLastSave="{00000000-0000-0000-0000-000000000000}"/>
  <bookViews>
    <workbookView xWindow="-120" yWindow="-120" windowWidth="29040" windowHeight="15840" tabRatio="500" firstSheet="36" activeTab="38" xr2:uid="{00000000-000D-0000-FFFF-FFFF00000000}"/>
  </bookViews>
  <sheets>
    <sheet name="P10- Folinian wapnia" sheetId="1" r:id="rId1"/>
    <sheet name="P11- Metotreksat iv" sheetId="2" r:id="rId2"/>
    <sheet name="P12- Metotreksat po" sheetId="3" r:id="rId3"/>
    <sheet name="P13- Etopozyd" sheetId="4" r:id="rId4"/>
    <sheet name="P14- Aprepitant" sheetId="5" r:id="rId5"/>
    <sheet name="P15- Oksaliplatyna" sheetId="6" r:id="rId6"/>
    <sheet name="P16- Cyclophosphamid 1000 mg" sheetId="7" r:id="rId7"/>
    <sheet name="P17- Cyclophosphamid 200 mg" sheetId="8" r:id="rId8"/>
    <sheet name="P18-Mesna" sheetId="9" r:id="rId9"/>
    <sheet name="P19- Bortezomib" sheetId="10" r:id="rId10"/>
    <sheet name="P1-Doksorubicyna liposomalnna" sheetId="11" r:id="rId11"/>
    <sheet name="P2- Fluorouracyl" sheetId="12" r:id="rId12"/>
    <sheet name="P20- Winorelbina" sheetId="13" r:id="rId13"/>
    <sheet name="P21- Cetuksimab" sheetId="14" r:id="rId14"/>
    <sheet name="P22- T- Trastuzumab iv" sheetId="15" r:id="rId15"/>
    <sheet name="P23- Lapatynib" sheetId="16" r:id="rId16"/>
    <sheet name="P24- Melfalan" sheetId="17" r:id="rId17"/>
    <sheet name="P25- Chlorambucyl" sheetId="18" r:id="rId18"/>
    <sheet name="P26- Topotecan" sheetId="19" r:id="rId19"/>
    <sheet name="P27- Dakarbazyna" sheetId="20" r:id="rId20"/>
    <sheet name="P28- Bewacyzumab do stosowania" sheetId="21" r:id="rId21"/>
    <sheet name="P29- Pertuzumab" sheetId="22" r:id="rId22"/>
    <sheet name="P30- Paklitaksel" sheetId="23" r:id="rId23"/>
    <sheet name="P31- Fludarabina iv" sheetId="24" r:id="rId24"/>
    <sheet name="P32- Rasburicasa" sheetId="25" r:id="rId25"/>
    <sheet name="P33- Fludarabina po" sheetId="26" r:id="rId26"/>
    <sheet name="P34- Typiracyl + triflurydyna" sheetId="27" r:id="rId27"/>
    <sheet name="P35- Panitumubab" sheetId="28" r:id="rId28"/>
    <sheet name="P36- Bendamustyna 25 mg" sheetId="29" r:id="rId29"/>
    <sheet name="P37- Bendamustyna 100 mg" sheetId="30" r:id="rId30"/>
    <sheet name="P38- Sól sodowa fosforanu deks" sheetId="31" r:id="rId31"/>
    <sheet name="P39 -Sól sodowa wodorobursztyn" sheetId="32" r:id="rId32"/>
    <sheet name="P3-Doksorubicyna" sheetId="33" r:id="rId33"/>
    <sheet name="P4- Cisplatyna" sheetId="34" r:id="rId34"/>
    <sheet name="P40- Kwas ursodeoksycholowy" sheetId="35" r:id="rId35"/>
    <sheet name="P41-Wincrystyna" sheetId="36" r:id="rId36"/>
    <sheet name="P5- Winorelbina koncentrat" sheetId="37" r:id="rId37"/>
    <sheet name="P6- Karboplatyna" sheetId="38" r:id="rId38"/>
    <sheet name="P7- Gemcytabina" sheetId="39" r:id="rId39"/>
    <sheet name="P8- Docetaksel" sheetId="40" r:id="rId40"/>
    <sheet name="P9- Cytarabina" sheetId="41" r:id="rId41"/>
    <sheet name="Kryteria oceny" sheetId="42" r:id="rId42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5" i="41" l="1"/>
  <c r="M5" i="41"/>
  <c r="O4" i="41"/>
  <c r="M4" i="41"/>
  <c r="L4" i="41"/>
  <c r="O5" i="40"/>
  <c r="M5" i="40"/>
  <c r="O4" i="40"/>
  <c r="M4" i="40"/>
  <c r="L4" i="40"/>
  <c r="M5" i="39"/>
  <c r="O4" i="39"/>
  <c r="O5" i="39" s="1"/>
  <c r="M4" i="39"/>
  <c r="L4" i="39"/>
  <c r="M5" i="38"/>
  <c r="O4" i="38"/>
  <c r="O5" i="38" s="1"/>
  <c r="M4" i="38"/>
  <c r="L4" i="38"/>
  <c r="O5" i="37"/>
  <c r="M5" i="37"/>
  <c r="O4" i="37"/>
  <c r="M4" i="37"/>
  <c r="L4" i="37"/>
  <c r="O5" i="36"/>
  <c r="M5" i="36"/>
  <c r="O4" i="36"/>
  <c r="M4" i="36"/>
  <c r="L4" i="36"/>
  <c r="M5" i="35"/>
  <c r="O4" i="35"/>
  <c r="O5" i="35" s="1"/>
  <c r="M4" i="35"/>
  <c r="L4" i="35"/>
  <c r="M5" i="34"/>
  <c r="O4" i="34"/>
  <c r="O5" i="34" s="1"/>
  <c r="M4" i="34"/>
  <c r="L4" i="34"/>
  <c r="M6" i="33"/>
  <c r="O5" i="33"/>
  <c r="M5" i="33"/>
  <c r="L5" i="33"/>
  <c r="O4" i="33"/>
  <c r="O6" i="33" s="1"/>
  <c r="M4" i="33"/>
  <c r="L4" i="33"/>
  <c r="M8" i="32"/>
  <c r="O7" i="32"/>
  <c r="M7" i="32"/>
  <c r="L7" i="32"/>
  <c r="O6" i="32"/>
  <c r="M6" i="32"/>
  <c r="L6" i="32"/>
  <c r="O5" i="32"/>
  <c r="M5" i="32"/>
  <c r="L5" i="32"/>
  <c r="O4" i="32"/>
  <c r="O8" i="32" s="1"/>
  <c r="M4" i="32"/>
  <c r="L4" i="32"/>
  <c r="M6" i="31"/>
  <c r="O5" i="31"/>
  <c r="M5" i="31"/>
  <c r="L5" i="31"/>
  <c r="O4" i="31"/>
  <c r="O6" i="31" s="1"/>
  <c r="M4" i="31"/>
  <c r="L4" i="31"/>
  <c r="M5" i="30"/>
  <c r="O4" i="30"/>
  <c r="O5" i="30" s="1"/>
  <c r="M4" i="30"/>
  <c r="L4" i="30"/>
  <c r="M5" i="29"/>
  <c r="O4" i="29"/>
  <c r="O5" i="29" s="1"/>
  <c r="M4" i="29"/>
  <c r="L4" i="29"/>
  <c r="M6" i="28"/>
  <c r="O5" i="28"/>
  <c r="M5" i="28"/>
  <c r="L5" i="28"/>
  <c r="O4" i="28"/>
  <c r="O6" i="28" s="1"/>
  <c r="M4" i="28"/>
  <c r="L4" i="28"/>
  <c r="M6" i="27"/>
  <c r="O5" i="27"/>
  <c r="M5" i="27"/>
  <c r="L5" i="27"/>
  <c r="O4" i="27"/>
  <c r="O6" i="27" s="1"/>
  <c r="M4" i="27"/>
  <c r="L4" i="27"/>
  <c r="O5" i="26"/>
  <c r="M5" i="26"/>
  <c r="O4" i="26"/>
  <c r="M4" i="26"/>
  <c r="L4" i="26"/>
  <c r="M5" i="25"/>
  <c r="O4" i="25"/>
  <c r="O5" i="25" s="1"/>
  <c r="M4" i="25"/>
  <c r="L4" i="25"/>
  <c r="M5" i="24"/>
  <c r="O4" i="24"/>
  <c r="O5" i="24" s="1"/>
  <c r="M4" i="24"/>
  <c r="L4" i="24"/>
  <c r="M6" i="23"/>
  <c r="M5" i="23"/>
  <c r="L5" i="23"/>
  <c r="O5" i="23" s="1"/>
  <c r="O6" i="23" s="1"/>
  <c r="O4" i="23"/>
  <c r="M4" i="23"/>
  <c r="L4" i="23"/>
  <c r="M5" i="22"/>
  <c r="M4" i="22"/>
  <c r="L4" i="22"/>
  <c r="O4" i="22" s="1"/>
  <c r="O5" i="22" s="1"/>
  <c r="O5" i="21"/>
  <c r="O4" i="21"/>
  <c r="M4" i="21"/>
  <c r="M5" i="21" s="1"/>
  <c r="L4" i="21"/>
  <c r="O5" i="20"/>
  <c r="O6" i="20" s="1"/>
  <c r="M5" i="20"/>
  <c r="L5" i="20"/>
  <c r="O4" i="20"/>
  <c r="M4" i="20"/>
  <c r="M6" i="20" s="1"/>
  <c r="L4" i="20"/>
  <c r="M5" i="19"/>
  <c r="O4" i="19"/>
  <c r="O5" i="19" s="1"/>
  <c r="M4" i="19"/>
  <c r="L4" i="19"/>
  <c r="M5" i="18"/>
  <c r="O4" i="18"/>
  <c r="O5" i="18" s="1"/>
  <c r="M4" i="18"/>
  <c r="L4" i="18"/>
  <c r="M5" i="17"/>
  <c r="M4" i="17"/>
  <c r="L4" i="17"/>
  <c r="O4" i="17" s="1"/>
  <c r="O5" i="17" s="1"/>
  <c r="O5" i="16"/>
  <c r="O4" i="16"/>
  <c r="M4" i="16"/>
  <c r="M5" i="16" s="1"/>
  <c r="L4" i="16"/>
  <c r="M5" i="15"/>
  <c r="O4" i="15"/>
  <c r="O5" i="15" s="1"/>
  <c r="M4" i="15"/>
  <c r="L4" i="15"/>
  <c r="M5" i="14"/>
  <c r="O4" i="14"/>
  <c r="O5" i="14" s="1"/>
  <c r="M4" i="14"/>
  <c r="L4" i="14"/>
  <c r="M7" i="13"/>
  <c r="M6" i="13"/>
  <c r="L6" i="13"/>
  <c r="O6" i="13" s="1"/>
  <c r="O5" i="13"/>
  <c r="M5" i="13"/>
  <c r="L5" i="13"/>
  <c r="O4" i="13"/>
  <c r="O7" i="13" s="1"/>
  <c r="M4" i="13"/>
  <c r="L4" i="13"/>
  <c r="M5" i="12"/>
  <c r="O4" i="12"/>
  <c r="O5" i="12" s="1"/>
  <c r="M4" i="12"/>
  <c r="L4" i="12"/>
  <c r="M5" i="11"/>
  <c r="M4" i="11"/>
  <c r="L4" i="11"/>
  <c r="O4" i="11" s="1"/>
  <c r="O5" i="11" s="1"/>
  <c r="O5" i="10"/>
  <c r="O4" i="10"/>
  <c r="M4" i="10"/>
  <c r="M5" i="10" s="1"/>
  <c r="L4" i="10"/>
  <c r="M5" i="9"/>
  <c r="O4" i="9"/>
  <c r="O5" i="9" s="1"/>
  <c r="M4" i="9"/>
  <c r="L4" i="9"/>
  <c r="M5" i="8"/>
  <c r="O4" i="8"/>
  <c r="O5" i="8" s="1"/>
  <c r="M4" i="8"/>
  <c r="L4" i="8"/>
  <c r="M5" i="7"/>
  <c r="M4" i="7"/>
  <c r="L4" i="7"/>
  <c r="O4" i="7" s="1"/>
  <c r="O5" i="7" s="1"/>
  <c r="O6" i="6"/>
  <c r="M6" i="6"/>
  <c r="M7" i="6" s="1"/>
  <c r="L6" i="6"/>
  <c r="M5" i="6"/>
  <c r="L5" i="6"/>
  <c r="O5" i="6" s="1"/>
  <c r="O4" i="6"/>
  <c r="M4" i="6"/>
  <c r="L4" i="6"/>
  <c r="M5" i="5"/>
  <c r="M4" i="5"/>
  <c r="L4" i="5"/>
  <c r="O4" i="5" s="1"/>
  <c r="O5" i="5" s="1"/>
  <c r="O5" i="4"/>
  <c r="O4" i="4"/>
  <c r="M4" i="4"/>
  <c r="M5" i="4" s="1"/>
  <c r="L4" i="4"/>
  <c r="M5" i="3"/>
  <c r="O4" i="3"/>
  <c r="O5" i="3" s="1"/>
  <c r="M4" i="3"/>
  <c r="L4" i="3"/>
  <c r="M5" i="2"/>
  <c r="O4" i="2"/>
  <c r="O5" i="2" s="1"/>
  <c r="M4" i="2"/>
  <c r="L4" i="2"/>
  <c r="M7" i="1"/>
  <c r="M6" i="1"/>
  <c r="L6" i="1"/>
  <c r="O6" i="1" s="1"/>
  <c r="O5" i="1"/>
  <c r="M5" i="1"/>
  <c r="L5" i="1"/>
  <c r="O4" i="1"/>
  <c r="O7" i="1" s="1"/>
  <c r="M4" i="1"/>
  <c r="L4" i="1"/>
  <c r="O7" i="6" l="1"/>
</calcChain>
</file>

<file path=xl/sharedStrings.xml><?xml version="1.0" encoding="utf-8"?>
<sst xmlns="http://schemas.openxmlformats.org/spreadsheetml/2006/main" count="906" uniqueCount="118">
  <si>
    <t>P10- Folinian wapnia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</si>
  <si>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</si>
  <si>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</si>
  <si>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</si>
  <si>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</si>
  <si>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</si>
  <si>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</si>
  <si>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</si>
  <si>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</si>
  <si>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</si>
  <si>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</si>
  <si>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</si>
  <si>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</si>
  <si>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</si>
  <si>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</si>
  <si>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</si>
  <si>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Kod EAN</t>
  </si>
  <si>
    <t>GL.06</t>
  </si>
  <si>
    <t>Folinian wapnia 200 mg (10 mg/ml), roztwór do wstrzykiwań i infuzji. Wymagany aktualny ChPL i EAN</t>
  </si>
  <si>
    <t>szt.</t>
  </si>
  <si>
    <t>Folinian wapnia 1 g (10 mg/ml), roztwór do wstrzykiwań i infuzji. Wymagany aktualny ChPL i EAN</t>
  </si>
  <si>
    <t>Folinian wapnia 500 mg (10 mg/ml), roztwór do wstrzykiwań i infuzji. Wymagany aktualny ChPL i EAN</t>
  </si>
  <si>
    <t>Razem</t>
  </si>
  <si>
    <t>P11- Metotreksat iv</t>
  </si>
  <si>
    <t>Methotrexat 5 g/ 50 ml, roztwór do wstrzykiwań. Wymagany aktualny ChPL i EAN</t>
  </si>
  <si>
    <t>P12- Metotreksat po</t>
  </si>
  <si>
    <t>Methotrexat 2.5 mg a 50 tabl. Wymagany aktualny ChPL i EAN</t>
  </si>
  <si>
    <t>op</t>
  </si>
  <si>
    <t>P13- Etopozyd</t>
  </si>
  <si>
    <t>Etopozyd 200 mg/10 ml, koncentrat do sporządzania roztworu do infuzji. Wymagany aktualny ChPL i EAN</t>
  </si>
  <si>
    <t>P14- Aprepitant</t>
  </si>
  <si>
    <t>Aprepitant 125 mg + 80 mg, 3 kapsułki. Wymagany aktualny ChPL i EAN</t>
  </si>
  <si>
    <t>P15- Oksaliplatyna</t>
  </si>
  <si>
    <t>Oksaliplatyna koncentrat do sporządzania roztworu do infuzji, 100 mg/20 ml. Wymagany aktualny ChPL i EAN</t>
  </si>
  <si>
    <t>Oksaliplatyna koncentrat do sporządzania roztworu do infuzji, 50 mg/10 ml. Wymagany aktualny ChPL i EAN</t>
  </si>
  <si>
    <t>Oksaliplatyna koncentrat do sporządzania roztworu do infuzji, 200 mg/40 ml. Wymagany aktualny ChPL i EAN</t>
  </si>
  <si>
    <t>P16- Cyclophosphamid 1000 mg</t>
  </si>
  <si>
    <t>Cyclophosphamid 1000 mg, proszek do sporządzania roztworu do wstrzykiwań. Wymagany aktualny ChPL i EAN</t>
  </si>
  <si>
    <t>P17- Cyclophosphamid 200 mg</t>
  </si>
  <si>
    <t>Cyclophosphamid 200 mg, proszek do sporządzania roztworu do wstrzykiwań. Wymagany aktualny ChPL i EAN</t>
  </si>
  <si>
    <t>P18-Mesna</t>
  </si>
  <si>
    <t>Mesna 400 mg/4 ml, roztwór do wstrzykiwań. Wymagany aktualny ChPL i EAN</t>
  </si>
  <si>
    <t>P19- Bortezomib</t>
  </si>
  <si>
    <t>Bortezomib 3.5 mg, proszek do sporządzania roztworu do wtrrzykiwań do podania podskórnego i dożylnego. Wymagany aktualny ChPL i EAN</t>
  </si>
  <si>
    <t>P1-Doksorubicyna liposomalnna</t>
  </si>
  <si>
    <t>Doksorubicyna w pegylowanych liposomach 2 mg/ml, koncentrat do sporządzenia roztworu do infuzji, fiolka 10 ml. Wymagany aktualny CHPL I EAN.</t>
  </si>
  <si>
    <t>P2- Fluorouracyl</t>
  </si>
  <si>
    <t>Fluorouracil 5000 mg, roztwór do wstrzykiwań i infuzji. Wymagany aktualny ChPL i EAN</t>
  </si>
  <si>
    <t>P20- Winorelbina</t>
  </si>
  <si>
    <t>Vinorelbina 20 mg, kapsułki. Wymagany aktualny ChPL i EAN</t>
  </si>
  <si>
    <t>Vinorelbina 30 mg, kapsułki. Wymagany aktualny ChPL i EAN</t>
  </si>
  <si>
    <t>Vinorelbina 80 mg, kapsułki. Wymagany aktualny ChPL i EAN</t>
  </si>
  <si>
    <t>P21- Cetuksimab</t>
  </si>
  <si>
    <t>Cetuximab 500 mg/100 ml, roztwór do infuzji. Wymagany aktualny ChPL i EAN</t>
  </si>
  <si>
    <t>P22- T- Trastuzumab iv</t>
  </si>
  <si>
    <t>Trastuzumab 150 mg, proszek do sporządzania koncentratu roztworu do infuzji. Wymagane dołączenie aktualnej ChPL i EAN.</t>
  </si>
  <si>
    <t>P23- Lapatynib</t>
  </si>
  <si>
    <t>Lapatynib 250 mg a 70 tabl powl, Wymagane dołączenie aktualnej ChPL i EAN</t>
  </si>
  <si>
    <t>P24- Melfalan</t>
  </si>
  <si>
    <t>Melphalan 2 mg a 25 tabl powl. Wymagane dołączenie aktualnej ChPL i EAN.</t>
  </si>
  <si>
    <t>P25- Chlorambucyl</t>
  </si>
  <si>
    <t>Chlorambucyl 2 mg a 25 tabl powl, Wymagane dołączenie aktualnej ChPL i EAN</t>
  </si>
  <si>
    <t>P26- Topotecan</t>
  </si>
  <si>
    <t>Topotecan 1 mg/ml, koncentrat do sporządzania roztworu do infuzji. Wymagane dołączenie aktualnej ChPL i EAN</t>
  </si>
  <si>
    <t>P27- Dakarbazyna</t>
  </si>
  <si>
    <t>Dacarbazyna 100 mg a 10 fiolek, proszek do sporządzania roztworu do infuzji. Wymagane jest dołączenie aktualnej ChPL i EAN.</t>
  </si>
  <si>
    <t>Dacarbazyna 200 mg a 10 fiolek, proszek do sporządzania roztworu do infuzji. Wymagane jest dołączenie aktualnej ChPL i EAN.</t>
  </si>
  <si>
    <t>P28- Bewacyzumab do stosowania w okulistyce</t>
  </si>
  <si>
    <t>Bewacyzumab 100 mg, koncentrat do sporządzania roztworu do infuzji. Wymagane jest dołączenie aktualnej ChPL i EAN.</t>
  </si>
  <si>
    <t>P29- Pertuzumab</t>
  </si>
  <si>
    <t>Pertuzumab 420 mg koncentrat do sporządzania roztworu do infuzji. Wymagane jest dołączenie aktualnej ChPL i EAN.</t>
  </si>
  <si>
    <t>P30- Paklitaksel</t>
  </si>
  <si>
    <t>Paclitaxel 300 mg/50 ml, koncentrat do sporządzania roztworu do infuzji. Wymagane dołączenie aktualnej ChPL i EAN.</t>
  </si>
  <si>
    <t>Paclitaxel 100 mg/16,7 ml, koncentrat do sporządzania roztworu do infuzji . Wymagane dołączenie aktualnej ChPL i EAN.</t>
  </si>
  <si>
    <t>P31- Fludarabina iv</t>
  </si>
  <si>
    <t>Fludarabine 50 mg/2 ml, koncentrat do sporządzania roztworu do infuzj. Wymagane dołączenie aktualnej ChPL i EAN</t>
  </si>
  <si>
    <t>P32- Rasburicasa</t>
  </si>
  <si>
    <t>Rasburicasa 0,0015 g opakowanie 3 fiolki + rozpuszczalnik. Wymagane dołączenie aktualnej ChPL i EAN.</t>
  </si>
  <si>
    <t>P33- Fludarabina po</t>
  </si>
  <si>
    <t>Fludarabina 10 mg a 20 tabl powl. Wymagane dołaczenie aktualnej ChPL i EAN.</t>
  </si>
  <si>
    <t>P34- Typiracyl + triflurydyna</t>
  </si>
  <si>
    <t>Typiracyl 6,14 mg + triflurydyna 15 mg w 1 tabletce, opakowanie a 60 tabl powl. Wymagane dołączenie aktualnej ChPL i EAN</t>
  </si>
  <si>
    <t>Typiracyl 8,19 mg + triflurydyna 20 mg w 1 tabletce, opakowanie a 60 tabl powl. Wymagane dołączenie aktualnej ChPL i EAN</t>
  </si>
  <si>
    <t>P35- Panitumubab</t>
  </si>
  <si>
    <t>Panitumubab 100 mg/ 5 ml koncentrat do sporządzania roztworu do infuzji. Wymagane dołączenie aktualnej ChPL i EAN</t>
  </si>
  <si>
    <t>Panitumubab 400 mg/ 20 ml koncentrat do sporządzania roztworu do infuzji. Wymagane dołączenie aktualnej ChPL i EAN</t>
  </si>
  <si>
    <t>P36- Bendamustyna 25 mg</t>
  </si>
  <si>
    <t>Bendamustyna 25 mg a 5 fiolek, proszek do sporządzania koncentratu roztworu do infuzji. Wymagane dołączenie aktualnej ChPL i EAN</t>
  </si>
  <si>
    <t>P37- Bendamustyna 100 mg</t>
  </si>
  <si>
    <t>Bendamustyna 100 mg a 5 fiolek, proszek do sporządzania koncentratu roztworu do infuzji. Wymagane dołączenie aktualnej ChPL i EAN</t>
  </si>
  <si>
    <t>P38- Sól sodowa fosforanu deksametazonu</t>
  </si>
  <si>
    <t>GL.10</t>
  </si>
  <si>
    <t>Sól sodowa fosforanu deksametazonu 4 mg/ml roztwór do wstrzykiwań, opakowanie 10 amp po 1 ml. Wymagane podanie kodu EAN</t>
  </si>
  <si>
    <t>Sól sodowa fosforanu deksametazonu 8 mg/ml roztwór do wstrzykiwań, opakowanie 1 amp po 5 ml. Wymagane podanie kodu EAN</t>
  </si>
  <si>
    <t>P39 -Sól sodowa wodorobursztynianiu prednizolonu</t>
  </si>
  <si>
    <t>Sól sodowa wodorobursztynianu prednizolonu 1000 mg (782,7 mg), proszek i rozpuszczalnik do sporządzania roztworu do wstrzykiwań i infuzji, 1 ampułka z proszkiem + 1 ampułka rozpuszczalnika</t>
  </si>
  <si>
    <t>Sól sodowa wodorobursztynianu prednizolonu 250 mg (195,7 mg), proszek i rozpuszczalnik do sporządzania roztworu do wstrzykiwań i infuzji, 1 ampułka z proszkiem + 1 ampułka rozpuszczalnika</t>
  </si>
  <si>
    <t>Sól sodowa wodorobursztynianu prednizolonu 50 mg (39,1 mg), proszek i rozpuszczalnik do sporządzania roztworu do wstrzykiwań i infuzji, 3 ampułki z proszkiem + 3 ampułki rozpuszczalnika</t>
  </si>
  <si>
    <t>Sól sodowa wodorobursztynianu prednizolonu 25 mg (19,6 mg), proszek i rozpuszczalnik do sporządzania roztworu do wstrzykiwań i infuzji, 3 ampułki z proszkiem + 3 ampułki rozpuszczalnika</t>
  </si>
  <si>
    <t>P3-Doksorubicyna</t>
  </si>
  <si>
    <t>Doksorubicyna 50 mg, koncentrat do sporządzania roztworu do infuzji (roztwór). Wymagany aktualny ChPL i EAN</t>
  </si>
  <si>
    <t>Doksorubicyna 10 mg. koncentrat do sporządzania roztworu do infuzji (roztwór). Wymagany aktualny ChPL i EAN</t>
  </si>
  <si>
    <t>P4- Cisplatyna</t>
  </si>
  <si>
    <t>Cisplatin 100 mg, koncentrat do sporządzania roztworu do infuzji (roztwór). Wymagany aktualny ChPL i EAN</t>
  </si>
  <si>
    <t>P40- Kwas ursodeoksycholowy</t>
  </si>
  <si>
    <t>Kwas ursodeoksycholowy 250 mg a 100 tabl. Wymagany kod EAN</t>
  </si>
  <si>
    <t>P41-Wincrystyna</t>
  </si>
  <si>
    <t>Vincristin 1 mg/ml, roztwór do wstrzykiwań, fiolka. Wymagane jest dołączenie aktualnej ChPL i EAN</t>
  </si>
  <si>
    <t>P5- Winorelbina koncentrat</t>
  </si>
  <si>
    <t>Vinorelbina inj 50 mg/5 ml, koncentrat do sporządzania roztworu do infuzji. Wymagany aktualny ChPL i EAN</t>
  </si>
  <si>
    <t>P6- Karboplatyna</t>
  </si>
  <si>
    <t>Karboplatyna 450 mg/45 ml, koncentrat do sporządzania roztworu do infuzji / roztwór do wstrzykiwań. Wymagany aktualny ChPL i EAN</t>
  </si>
  <si>
    <t>P7- Gemcytabina</t>
  </si>
  <si>
    <t>P8- Docetaksel</t>
  </si>
  <si>
    <t>Docetaksel 160 mg, koncentrat do sporządzania roztworu do infuzji. Wymagany aktualny ChPL i EAN</t>
  </si>
  <si>
    <t>P9- Cytarabina</t>
  </si>
  <si>
    <t>Cytarabina 100 mg/5 ml roztwór do wstrzykiwań lub infuzji. Wymagany aktualny ChPL i EAN</t>
  </si>
  <si>
    <t>Gemcitabina 2000 mg koncentrat do sporządzania roztworu do infuzji. Wymagany aktualny ChPL i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</si>
</sst>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  <charset val="1"/>
    </font>
    <font>
      <b/>
      <sz val="14"/>
      <color rgb="FF000000"/>
      <name val="Calibri"/>
      <charset val="1"/>
    </font>
    <font>
      <b/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C0C0C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 wrapText="1"/>
    </xf>
    <xf numFmtId="164" fontId="0" fillId="0" borderId="3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"/>
  <sheetViews>
    <sheetView zoomScaleNormal="100" workbookViewId="0">
      <selection activeCell="A2" sqref="A2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0</v>
      </c>
    </row>
    <row r="2" spans="1:16" s="4" customFormat="1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3" t="s">
        <v>16</v>
      </c>
    </row>
    <row r="3" spans="1:16" s="4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6">
        <v>15</v>
      </c>
      <c r="P3" s="7"/>
    </row>
    <row r="4" spans="1:16" s="4" customFormat="1" ht="45" x14ac:dyDescent="0.25">
      <c r="A4" s="5">
        <v>1</v>
      </c>
      <c r="B4" s="5"/>
      <c r="C4" s="5" t="s">
        <v>17</v>
      </c>
      <c r="D4" s="5" t="s">
        <v>18</v>
      </c>
      <c r="E4" s="5"/>
      <c r="F4" s="5"/>
      <c r="G4" s="5"/>
      <c r="H4" s="5" t="s">
        <v>19</v>
      </c>
      <c r="I4" s="5"/>
      <c r="J4" s="8">
        <v>200</v>
      </c>
      <c r="K4" s="8"/>
      <c r="L4" s="8">
        <f>K4*((100+N4)/100)</f>
        <v>0</v>
      </c>
      <c r="M4" s="8">
        <f>J4*K4</f>
        <v>0</v>
      </c>
      <c r="N4" s="8"/>
      <c r="O4" s="9">
        <f>J4*L4</f>
        <v>0</v>
      </c>
      <c r="P4" s="7"/>
    </row>
    <row r="5" spans="1:16" s="4" customFormat="1" ht="45" x14ac:dyDescent="0.25">
      <c r="A5" s="5">
        <v>2</v>
      </c>
      <c r="B5" s="5"/>
      <c r="C5" s="5" t="s">
        <v>17</v>
      </c>
      <c r="D5" s="5" t="s">
        <v>20</v>
      </c>
      <c r="E5" s="5"/>
      <c r="F5" s="5"/>
      <c r="G5" s="5"/>
      <c r="H5" s="5" t="s">
        <v>19</v>
      </c>
      <c r="I5" s="5"/>
      <c r="J5" s="8">
        <v>100</v>
      </c>
      <c r="K5" s="8"/>
      <c r="L5" s="8">
        <f>K5*((100+N5)/100)</f>
        <v>0</v>
      </c>
      <c r="M5" s="8">
        <f>J5*K5</f>
        <v>0</v>
      </c>
      <c r="N5" s="8"/>
      <c r="O5" s="9">
        <f>J5*L5</f>
        <v>0</v>
      </c>
      <c r="P5" s="7"/>
    </row>
    <row r="6" spans="1:16" s="4" customFormat="1" ht="45" x14ac:dyDescent="0.25">
      <c r="A6" s="5">
        <v>3</v>
      </c>
      <c r="B6" s="5"/>
      <c r="C6" s="5" t="s">
        <v>17</v>
      </c>
      <c r="D6" s="5" t="s">
        <v>21</v>
      </c>
      <c r="E6" s="5"/>
      <c r="F6" s="5"/>
      <c r="G6" s="5"/>
      <c r="H6" s="5" t="s">
        <v>19</v>
      </c>
      <c r="I6" s="5"/>
      <c r="J6" s="8">
        <v>200</v>
      </c>
      <c r="K6" s="8"/>
      <c r="L6" s="8">
        <f>K6*((100+N6)/100)</f>
        <v>0</v>
      </c>
      <c r="M6" s="8">
        <f>J6*K6</f>
        <v>0</v>
      </c>
      <c r="N6" s="8"/>
      <c r="O6" s="9">
        <f>J6*L6</f>
        <v>0</v>
      </c>
      <c r="P6" s="7"/>
    </row>
    <row r="7" spans="1:16" x14ac:dyDescent="0.25">
      <c r="I7" t="s">
        <v>22</v>
      </c>
      <c r="J7" s="10"/>
      <c r="K7" s="10"/>
      <c r="L7" s="10"/>
      <c r="M7" s="10">
        <f>SUM(M4:M6)</f>
        <v>0</v>
      </c>
      <c r="N7" s="10"/>
      <c r="O7" s="10">
        <f>SUM(O4:O6)</f>
        <v>0</v>
      </c>
      <c r="P7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5"/>
  <sheetViews>
    <sheetView zoomScaleNormal="100" workbookViewId="0">
      <selection activeCell="A2" sqref="A2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42</v>
      </c>
    </row>
    <row r="2" spans="1:16" s="4" customFormat="1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3" t="s">
        <v>16</v>
      </c>
    </row>
    <row r="3" spans="1:16" s="4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6">
        <v>15</v>
      </c>
      <c r="P3" s="7"/>
    </row>
    <row r="4" spans="1:16" s="4" customFormat="1" ht="75" x14ac:dyDescent="0.25">
      <c r="A4" s="5">
        <v>14</v>
      </c>
      <c r="B4" s="5"/>
      <c r="C4" s="5" t="s">
        <v>17</v>
      </c>
      <c r="D4" s="5" t="s">
        <v>43</v>
      </c>
      <c r="E4" s="5"/>
      <c r="F4" s="5"/>
      <c r="G4" s="5"/>
      <c r="H4" s="5" t="s">
        <v>19</v>
      </c>
      <c r="I4" s="5"/>
      <c r="J4" s="8">
        <v>220</v>
      </c>
      <c r="K4" s="8"/>
      <c r="L4" s="8">
        <f>K4*((100+N4)/100)</f>
        <v>0</v>
      </c>
      <c r="M4" s="8">
        <f>J4*K4</f>
        <v>0</v>
      </c>
      <c r="N4" s="8"/>
      <c r="O4" s="9">
        <f>J4*L4</f>
        <v>0</v>
      </c>
      <c r="P4" s="7"/>
    </row>
    <row r="5" spans="1:16" x14ac:dyDescent="0.25">
      <c r="I5" t="s">
        <v>22</v>
      </c>
      <c r="J5" s="10"/>
      <c r="K5" s="10"/>
      <c r="L5" s="10"/>
      <c r="M5" s="10">
        <f>SUM(M4:M4)</f>
        <v>0</v>
      </c>
      <c r="N5" s="10"/>
      <c r="O5" s="10">
        <f>SUM(O4:O4)</f>
        <v>0</v>
      </c>
      <c r="P5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"/>
  <sheetViews>
    <sheetView zoomScaleNormal="100" workbookViewId="0">
      <selection activeCell="E14" sqref="E14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44</v>
      </c>
    </row>
    <row r="2" spans="1:16" s="4" customFormat="1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3" t="s">
        <v>16</v>
      </c>
    </row>
    <row r="3" spans="1:16" s="4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6">
        <v>15</v>
      </c>
      <c r="P3" s="7"/>
    </row>
    <row r="4" spans="1:16" s="4" customFormat="1" ht="75" x14ac:dyDescent="0.25">
      <c r="A4" s="5">
        <v>15</v>
      </c>
      <c r="B4" s="5"/>
      <c r="C4" s="5" t="s">
        <v>17</v>
      </c>
      <c r="D4" s="5" t="s">
        <v>45</v>
      </c>
      <c r="E4" s="5"/>
      <c r="F4" s="5"/>
      <c r="G4" s="5"/>
      <c r="H4" s="5" t="s">
        <v>19</v>
      </c>
      <c r="I4" s="5"/>
      <c r="J4" s="8">
        <v>60</v>
      </c>
      <c r="K4" s="8"/>
      <c r="L4" s="8">
        <f>K4*((100+N4)/100)</f>
        <v>0</v>
      </c>
      <c r="M4" s="8">
        <f>J4*K4</f>
        <v>0</v>
      </c>
      <c r="N4" s="8"/>
      <c r="O4" s="9">
        <f>J4*L4</f>
        <v>0</v>
      </c>
      <c r="P4" s="7"/>
    </row>
    <row r="5" spans="1:16" x14ac:dyDescent="0.25">
      <c r="I5" t="s">
        <v>22</v>
      </c>
      <c r="J5" s="10"/>
      <c r="K5" s="10"/>
      <c r="L5" s="10"/>
      <c r="M5" s="10">
        <f>SUM(M4:M4)</f>
        <v>0</v>
      </c>
      <c r="N5" s="10"/>
      <c r="O5" s="10">
        <f>SUM(O4:O4)</f>
        <v>0</v>
      </c>
      <c r="P5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5"/>
  <sheetViews>
    <sheetView zoomScaleNormal="100" workbookViewId="0">
      <selection activeCell="A2" sqref="A2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46</v>
      </c>
    </row>
    <row r="2" spans="1:16" s="4" customFormat="1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3" t="s">
        <v>16</v>
      </c>
    </row>
    <row r="3" spans="1:16" s="4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6">
        <v>15</v>
      </c>
      <c r="P3" s="7"/>
    </row>
    <row r="4" spans="1:16" s="4" customFormat="1" ht="45" x14ac:dyDescent="0.25">
      <c r="A4" s="5">
        <v>16</v>
      </c>
      <c r="B4" s="5"/>
      <c r="C4" s="5" t="s">
        <v>17</v>
      </c>
      <c r="D4" s="5" t="s">
        <v>47</v>
      </c>
      <c r="E4" s="5"/>
      <c r="F4" s="5"/>
      <c r="G4" s="5"/>
      <c r="H4" s="5" t="s">
        <v>19</v>
      </c>
      <c r="I4" s="5"/>
      <c r="J4" s="8">
        <v>280</v>
      </c>
      <c r="K4" s="8"/>
      <c r="L4" s="8">
        <f>K4*((100+N4)/100)</f>
        <v>0</v>
      </c>
      <c r="M4" s="8">
        <f>J4*K4</f>
        <v>0</v>
      </c>
      <c r="N4" s="8"/>
      <c r="O4" s="9">
        <f>J4*L4</f>
        <v>0</v>
      </c>
      <c r="P4" s="7"/>
    </row>
    <row r="5" spans="1:16" x14ac:dyDescent="0.25">
      <c r="I5" t="s">
        <v>22</v>
      </c>
      <c r="J5" s="10"/>
      <c r="K5" s="10"/>
      <c r="L5" s="10"/>
      <c r="M5" s="10">
        <f>SUM(M4:M4)</f>
        <v>0</v>
      </c>
      <c r="N5" s="10"/>
      <c r="O5" s="10">
        <f>SUM(O4:O4)</f>
        <v>0</v>
      </c>
      <c r="P5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7"/>
  <sheetViews>
    <sheetView zoomScaleNormal="100" workbookViewId="0">
      <selection activeCell="P3" sqref="P3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48</v>
      </c>
    </row>
    <row r="2" spans="1:16" s="4" customFormat="1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3" t="s">
        <v>16</v>
      </c>
    </row>
    <row r="3" spans="1:16" s="4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6">
        <v>15</v>
      </c>
      <c r="P3" s="7"/>
    </row>
    <row r="4" spans="1:16" s="4" customFormat="1" ht="30" x14ac:dyDescent="0.25">
      <c r="A4" s="5">
        <v>17</v>
      </c>
      <c r="B4" s="5"/>
      <c r="C4" s="5" t="s">
        <v>17</v>
      </c>
      <c r="D4" s="5" t="s">
        <v>49</v>
      </c>
      <c r="E4" s="5"/>
      <c r="F4" s="5"/>
      <c r="G4" s="5"/>
      <c r="H4" s="5" t="s">
        <v>27</v>
      </c>
      <c r="I4" s="5"/>
      <c r="J4" s="8">
        <v>50</v>
      </c>
      <c r="K4" s="8"/>
      <c r="L4" s="8">
        <f>K4*((100+N4)/100)</f>
        <v>0</v>
      </c>
      <c r="M4" s="8">
        <f>J4*K4</f>
        <v>0</v>
      </c>
      <c r="N4" s="8"/>
      <c r="O4" s="9">
        <f>J4*L4</f>
        <v>0</v>
      </c>
      <c r="P4" s="7"/>
    </row>
    <row r="5" spans="1:16" s="4" customFormat="1" ht="30" x14ac:dyDescent="0.25">
      <c r="A5" s="5">
        <v>18</v>
      </c>
      <c r="B5" s="5"/>
      <c r="C5" s="5" t="s">
        <v>17</v>
      </c>
      <c r="D5" s="5" t="s">
        <v>50</v>
      </c>
      <c r="E5" s="5"/>
      <c r="F5" s="5"/>
      <c r="G5" s="5"/>
      <c r="H5" s="5" t="s">
        <v>27</v>
      </c>
      <c r="I5" s="5"/>
      <c r="J5" s="8">
        <v>50</v>
      </c>
      <c r="K5" s="8"/>
      <c r="L5" s="8">
        <f>K5*((100+N5)/100)</f>
        <v>0</v>
      </c>
      <c r="M5" s="8">
        <f>J5*K5</f>
        <v>0</v>
      </c>
      <c r="N5" s="8"/>
      <c r="O5" s="9">
        <f>J5*L5</f>
        <v>0</v>
      </c>
      <c r="P5" s="7"/>
    </row>
    <row r="6" spans="1:16" s="4" customFormat="1" ht="30" x14ac:dyDescent="0.25">
      <c r="A6" s="5">
        <v>19</v>
      </c>
      <c r="B6" s="5"/>
      <c r="C6" s="5" t="s">
        <v>17</v>
      </c>
      <c r="D6" s="5" t="s">
        <v>51</v>
      </c>
      <c r="E6" s="5"/>
      <c r="F6" s="5"/>
      <c r="G6" s="5"/>
      <c r="H6" s="5" t="s">
        <v>27</v>
      </c>
      <c r="I6" s="5"/>
      <c r="J6" s="8">
        <v>30</v>
      </c>
      <c r="K6" s="8"/>
      <c r="L6" s="8">
        <f>K6*((100+N6)/100)</f>
        <v>0</v>
      </c>
      <c r="M6" s="8">
        <f>J6*K6</f>
        <v>0</v>
      </c>
      <c r="N6" s="8"/>
      <c r="O6" s="9">
        <f>J6*L6</f>
        <v>0</v>
      </c>
      <c r="P6" s="7"/>
    </row>
    <row r="7" spans="1:16" x14ac:dyDescent="0.25">
      <c r="I7" t="s">
        <v>22</v>
      </c>
      <c r="J7" s="10"/>
      <c r="K7" s="10"/>
      <c r="L7" s="10"/>
      <c r="M7" s="10">
        <f>SUM(M4:M6)</f>
        <v>0</v>
      </c>
      <c r="N7" s="10"/>
      <c r="O7" s="10">
        <f>SUM(O4:O6)</f>
        <v>0</v>
      </c>
      <c r="P7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5"/>
  <sheetViews>
    <sheetView zoomScaleNormal="100" workbookViewId="0">
      <selection activeCell="P3" sqref="P3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52</v>
      </c>
    </row>
    <row r="2" spans="1:16" s="4" customFormat="1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3" t="s">
        <v>16</v>
      </c>
    </row>
    <row r="3" spans="1:16" s="4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6">
        <v>15</v>
      </c>
      <c r="P3" s="7"/>
    </row>
    <row r="4" spans="1:16" s="4" customFormat="1" ht="45" x14ac:dyDescent="0.25">
      <c r="A4" s="5">
        <v>20</v>
      </c>
      <c r="B4" s="5"/>
      <c r="C4" s="5" t="s">
        <v>17</v>
      </c>
      <c r="D4" s="5" t="s">
        <v>53</v>
      </c>
      <c r="E4" s="5"/>
      <c r="F4" s="5"/>
      <c r="G4" s="5"/>
      <c r="H4" s="5" t="s">
        <v>19</v>
      </c>
      <c r="I4" s="5"/>
      <c r="J4" s="8">
        <v>50</v>
      </c>
      <c r="K4" s="8"/>
      <c r="L4" s="8">
        <f>K4*((100+N4)/100)</f>
        <v>0</v>
      </c>
      <c r="M4" s="8">
        <f>J4*K4</f>
        <v>0</v>
      </c>
      <c r="N4" s="8"/>
      <c r="O4" s="9">
        <f>J4*L4</f>
        <v>0</v>
      </c>
      <c r="P4" s="7"/>
    </row>
    <row r="5" spans="1:16" x14ac:dyDescent="0.25">
      <c r="I5" t="s">
        <v>22</v>
      </c>
      <c r="J5" s="10"/>
      <c r="K5" s="10"/>
      <c r="L5" s="10"/>
      <c r="M5" s="10">
        <f>SUM(M4:M4)</f>
        <v>0</v>
      </c>
      <c r="N5" s="10"/>
      <c r="O5" s="10">
        <f>SUM(O4:O4)</f>
        <v>0</v>
      </c>
      <c r="P5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5"/>
  <sheetViews>
    <sheetView zoomScaleNormal="100" workbookViewId="0">
      <selection activeCell="A2" sqref="A2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54</v>
      </c>
    </row>
    <row r="2" spans="1:16" s="4" customFormat="1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3" t="s">
        <v>16</v>
      </c>
    </row>
    <row r="3" spans="1:16" s="4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6">
        <v>15</v>
      </c>
      <c r="P3" s="7"/>
    </row>
    <row r="4" spans="1:16" s="4" customFormat="1" ht="60" x14ac:dyDescent="0.25">
      <c r="A4" s="5">
        <v>21</v>
      </c>
      <c r="B4" s="5"/>
      <c r="C4" s="5" t="s">
        <v>17</v>
      </c>
      <c r="D4" s="5" t="s">
        <v>55</v>
      </c>
      <c r="E4" s="5"/>
      <c r="F4" s="5"/>
      <c r="G4" s="5"/>
      <c r="H4" s="5" t="s">
        <v>19</v>
      </c>
      <c r="I4" s="5"/>
      <c r="J4" s="8">
        <v>60</v>
      </c>
      <c r="K4" s="8"/>
      <c r="L4" s="8">
        <f>K4*((100+N4)/100)</f>
        <v>0</v>
      </c>
      <c r="M4" s="8">
        <f>J4*K4</f>
        <v>0</v>
      </c>
      <c r="N4" s="8"/>
      <c r="O4" s="9">
        <f>J4*L4</f>
        <v>0</v>
      </c>
      <c r="P4" s="7"/>
    </row>
    <row r="5" spans="1:16" x14ac:dyDescent="0.25">
      <c r="I5" t="s">
        <v>22</v>
      </c>
      <c r="J5" s="10"/>
      <c r="K5" s="10"/>
      <c r="L5" s="10"/>
      <c r="M5" s="10">
        <f>SUM(M4:M4)</f>
        <v>0</v>
      </c>
      <c r="N5" s="10"/>
      <c r="O5" s="10">
        <f>SUM(O4:O4)</f>
        <v>0</v>
      </c>
      <c r="P5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5"/>
  <sheetViews>
    <sheetView zoomScaleNormal="100" workbookViewId="0">
      <selection activeCell="P3" sqref="P3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56</v>
      </c>
    </row>
    <row r="2" spans="1:16" s="4" customFormat="1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3" t="s">
        <v>16</v>
      </c>
    </row>
    <row r="3" spans="1:16" s="4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6">
        <v>15</v>
      </c>
      <c r="P3" s="7"/>
    </row>
    <row r="4" spans="1:16" s="4" customFormat="1" ht="45" x14ac:dyDescent="0.25">
      <c r="A4" s="5">
        <v>22</v>
      </c>
      <c r="B4" s="5"/>
      <c r="C4" s="5" t="s">
        <v>17</v>
      </c>
      <c r="D4" s="5" t="s">
        <v>57</v>
      </c>
      <c r="E4" s="5"/>
      <c r="F4" s="5"/>
      <c r="G4" s="5"/>
      <c r="H4" s="5" t="s">
        <v>27</v>
      </c>
      <c r="I4" s="5"/>
      <c r="J4" s="8">
        <v>20</v>
      </c>
      <c r="K4" s="8"/>
      <c r="L4" s="8">
        <f>K4*((100+N4)/100)</f>
        <v>0</v>
      </c>
      <c r="M4" s="8">
        <f>J4*K4</f>
        <v>0</v>
      </c>
      <c r="N4" s="8"/>
      <c r="O4" s="9">
        <f>J4*L4</f>
        <v>0</v>
      </c>
      <c r="P4" s="7"/>
    </row>
    <row r="5" spans="1:16" x14ac:dyDescent="0.25">
      <c r="I5" t="s">
        <v>22</v>
      </c>
      <c r="J5" s="10"/>
      <c r="K5" s="10"/>
      <c r="L5" s="10"/>
      <c r="M5" s="10">
        <f>SUM(M4:M4)</f>
        <v>0</v>
      </c>
      <c r="N5" s="10"/>
      <c r="O5" s="10">
        <f>SUM(O4:O4)</f>
        <v>0</v>
      </c>
      <c r="P5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5"/>
  <sheetViews>
    <sheetView zoomScaleNormal="100" workbookViewId="0">
      <selection activeCell="A2" sqref="A2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58</v>
      </c>
    </row>
    <row r="2" spans="1:16" s="4" customFormat="1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3" t="s">
        <v>16</v>
      </c>
    </row>
    <row r="3" spans="1:16" s="4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6">
        <v>15</v>
      </c>
      <c r="P3" s="7"/>
    </row>
    <row r="4" spans="1:16" s="4" customFormat="1" ht="45" x14ac:dyDescent="0.25">
      <c r="A4" s="5">
        <v>23</v>
      </c>
      <c r="B4" s="5"/>
      <c r="C4" s="5" t="s">
        <v>17</v>
      </c>
      <c r="D4" s="5" t="s">
        <v>59</v>
      </c>
      <c r="E4" s="5"/>
      <c r="F4" s="5"/>
      <c r="G4" s="5"/>
      <c r="H4" s="5" t="s">
        <v>27</v>
      </c>
      <c r="I4" s="5"/>
      <c r="J4" s="8">
        <v>30</v>
      </c>
      <c r="K4" s="8"/>
      <c r="L4" s="8">
        <f>K4*((100+N4)/100)</f>
        <v>0</v>
      </c>
      <c r="M4" s="8">
        <f>J4*K4</f>
        <v>0</v>
      </c>
      <c r="N4" s="8"/>
      <c r="O4" s="9">
        <f>J4*L4</f>
        <v>0</v>
      </c>
      <c r="P4" s="7"/>
    </row>
    <row r="5" spans="1:16" x14ac:dyDescent="0.25">
      <c r="I5" t="s">
        <v>22</v>
      </c>
      <c r="J5" s="10"/>
      <c r="K5" s="10"/>
      <c r="L5" s="10"/>
      <c r="M5" s="10">
        <f>SUM(M4:M4)</f>
        <v>0</v>
      </c>
      <c r="N5" s="10"/>
      <c r="O5" s="10">
        <f>SUM(O4:O4)</f>
        <v>0</v>
      </c>
      <c r="P5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5"/>
  <sheetViews>
    <sheetView zoomScaleNormal="100" workbookViewId="0">
      <selection activeCell="P3" sqref="P3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60</v>
      </c>
    </row>
    <row r="2" spans="1:16" s="4" customFormat="1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3" t="s">
        <v>16</v>
      </c>
    </row>
    <row r="3" spans="1:16" s="4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6">
        <v>15</v>
      </c>
      <c r="P3" s="7"/>
    </row>
    <row r="4" spans="1:16" s="4" customFormat="1" ht="45" x14ac:dyDescent="0.25">
      <c r="A4" s="5">
        <v>24</v>
      </c>
      <c r="B4" s="5"/>
      <c r="C4" s="5" t="s">
        <v>17</v>
      </c>
      <c r="D4" s="5" t="s">
        <v>61</v>
      </c>
      <c r="E4" s="5"/>
      <c r="F4" s="5"/>
      <c r="G4" s="5"/>
      <c r="H4" s="5" t="s">
        <v>27</v>
      </c>
      <c r="I4" s="5"/>
      <c r="J4" s="8">
        <v>10</v>
      </c>
      <c r="K4" s="8"/>
      <c r="L4" s="8">
        <f>K4*((100+N4)/100)</f>
        <v>0</v>
      </c>
      <c r="M4" s="8">
        <f>J4*K4</f>
        <v>0</v>
      </c>
      <c r="N4" s="8"/>
      <c r="O4" s="9">
        <f>J4*L4</f>
        <v>0</v>
      </c>
      <c r="P4" s="7"/>
    </row>
    <row r="5" spans="1:16" x14ac:dyDescent="0.25">
      <c r="I5" t="s">
        <v>22</v>
      </c>
      <c r="J5" s="10"/>
      <c r="K5" s="10"/>
      <c r="L5" s="10"/>
      <c r="M5" s="10">
        <f>SUM(M4:M4)</f>
        <v>0</v>
      </c>
      <c r="N5" s="10"/>
      <c r="O5" s="10">
        <f>SUM(O4:O4)</f>
        <v>0</v>
      </c>
      <c r="P5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5"/>
  <sheetViews>
    <sheetView zoomScaleNormal="100" workbookViewId="0">
      <selection activeCell="A2" sqref="A2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62</v>
      </c>
    </row>
    <row r="2" spans="1:16" s="4" customFormat="1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3" t="s">
        <v>16</v>
      </c>
    </row>
    <row r="3" spans="1:16" s="4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6">
        <v>15</v>
      </c>
      <c r="P3" s="7"/>
    </row>
    <row r="4" spans="1:16" s="4" customFormat="1" ht="60" x14ac:dyDescent="0.25">
      <c r="A4" s="5">
        <v>25</v>
      </c>
      <c r="B4" s="5"/>
      <c r="C4" s="5" t="s">
        <v>17</v>
      </c>
      <c r="D4" s="5" t="s">
        <v>63</v>
      </c>
      <c r="E4" s="5"/>
      <c r="F4" s="5"/>
      <c r="G4" s="5"/>
      <c r="H4" s="5" t="s">
        <v>19</v>
      </c>
      <c r="I4" s="5"/>
      <c r="J4" s="8">
        <v>30</v>
      </c>
      <c r="K4" s="8"/>
      <c r="L4" s="8">
        <f>K4*((100+N4)/100)</f>
        <v>0</v>
      </c>
      <c r="M4" s="8">
        <f>J4*K4</f>
        <v>0</v>
      </c>
      <c r="N4" s="8"/>
      <c r="O4" s="9">
        <f>J4*L4</f>
        <v>0</v>
      </c>
      <c r="P4" s="7"/>
    </row>
    <row r="5" spans="1:16" x14ac:dyDescent="0.25">
      <c r="I5" t="s">
        <v>22</v>
      </c>
      <c r="J5" s="10"/>
      <c r="K5" s="10"/>
      <c r="L5" s="10"/>
      <c r="M5" s="10">
        <f>SUM(M4:M4)</f>
        <v>0</v>
      </c>
      <c r="N5" s="10"/>
      <c r="O5" s="10">
        <f>SUM(O4:O4)</f>
        <v>0</v>
      </c>
      <c r="P5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"/>
  <sheetViews>
    <sheetView zoomScaleNormal="100" workbookViewId="0">
      <selection activeCell="P3" sqref="P3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23</v>
      </c>
    </row>
    <row r="2" spans="1:16" s="4" customFormat="1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3" t="s">
        <v>16</v>
      </c>
    </row>
    <row r="3" spans="1:16" s="4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6">
        <v>15</v>
      </c>
      <c r="P3" s="7"/>
    </row>
    <row r="4" spans="1:16" s="4" customFormat="1" ht="45" x14ac:dyDescent="0.25">
      <c r="A4" s="5">
        <v>4</v>
      </c>
      <c r="B4" s="5"/>
      <c r="C4" s="5" t="s">
        <v>17</v>
      </c>
      <c r="D4" s="5" t="s">
        <v>24</v>
      </c>
      <c r="E4" s="5"/>
      <c r="F4" s="5"/>
      <c r="G4" s="5"/>
      <c r="H4" s="5" t="s">
        <v>19</v>
      </c>
      <c r="I4" s="5"/>
      <c r="J4" s="8">
        <v>90</v>
      </c>
      <c r="K4" s="8"/>
      <c r="L4" s="8">
        <f>K4*((100+N4)/100)</f>
        <v>0</v>
      </c>
      <c r="M4" s="8">
        <f>J4*K4</f>
        <v>0</v>
      </c>
      <c r="N4" s="8"/>
      <c r="O4" s="9">
        <f>J4*L4</f>
        <v>0</v>
      </c>
      <c r="P4" s="7"/>
    </row>
    <row r="5" spans="1:16" x14ac:dyDescent="0.25">
      <c r="I5" t="s">
        <v>22</v>
      </c>
      <c r="J5" s="10"/>
      <c r="K5" s="10"/>
      <c r="L5" s="10"/>
      <c r="M5" s="10">
        <f>SUM(M4:M4)</f>
        <v>0</v>
      </c>
      <c r="N5" s="10"/>
      <c r="O5" s="10">
        <f>SUM(O4:O4)</f>
        <v>0</v>
      </c>
      <c r="P5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6"/>
  <sheetViews>
    <sheetView zoomScaleNormal="100" workbookViewId="0">
      <selection activeCell="P3" sqref="P3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64</v>
      </c>
    </row>
    <row r="2" spans="1:16" s="4" customFormat="1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3" t="s">
        <v>16</v>
      </c>
    </row>
    <row r="3" spans="1:16" s="4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6">
        <v>15</v>
      </c>
      <c r="P3" s="7"/>
    </row>
    <row r="4" spans="1:16" s="4" customFormat="1" ht="60" x14ac:dyDescent="0.25">
      <c r="A4" s="5">
        <v>26</v>
      </c>
      <c r="B4" s="5"/>
      <c r="C4" s="5" t="s">
        <v>17</v>
      </c>
      <c r="D4" s="5" t="s">
        <v>65</v>
      </c>
      <c r="E4" s="5"/>
      <c r="F4" s="5"/>
      <c r="G4" s="5"/>
      <c r="H4" s="5" t="s">
        <v>27</v>
      </c>
      <c r="I4" s="5"/>
      <c r="J4" s="8">
        <v>5</v>
      </c>
      <c r="K4" s="8"/>
      <c r="L4" s="8">
        <f>K4*((100+N4)/100)</f>
        <v>0</v>
      </c>
      <c r="M4" s="8">
        <f>J4*K4</f>
        <v>0</v>
      </c>
      <c r="N4" s="8"/>
      <c r="O4" s="9">
        <f>J4*L4</f>
        <v>0</v>
      </c>
      <c r="P4" s="7"/>
    </row>
    <row r="5" spans="1:16" s="4" customFormat="1" ht="60" x14ac:dyDescent="0.25">
      <c r="A5" s="5">
        <v>27</v>
      </c>
      <c r="B5" s="5"/>
      <c r="C5" s="5" t="s">
        <v>17</v>
      </c>
      <c r="D5" s="5" t="s">
        <v>66</v>
      </c>
      <c r="E5" s="5"/>
      <c r="F5" s="5"/>
      <c r="G5" s="5"/>
      <c r="H5" s="5" t="s">
        <v>27</v>
      </c>
      <c r="I5" s="5"/>
      <c r="J5" s="8">
        <v>10</v>
      </c>
      <c r="K5" s="8"/>
      <c r="L5" s="8">
        <f>K5*((100+N5)/100)</f>
        <v>0</v>
      </c>
      <c r="M5" s="8">
        <f>J5*K5</f>
        <v>0</v>
      </c>
      <c r="N5" s="8"/>
      <c r="O5" s="9">
        <f>J5*L5</f>
        <v>0</v>
      </c>
      <c r="P5" s="7"/>
    </row>
    <row r="6" spans="1:16" x14ac:dyDescent="0.25">
      <c r="I6" t="s">
        <v>22</v>
      </c>
      <c r="J6" s="10"/>
      <c r="K6" s="10"/>
      <c r="L6" s="10"/>
      <c r="M6" s="10">
        <f>SUM(M4:M5)</f>
        <v>0</v>
      </c>
      <c r="N6" s="10"/>
      <c r="O6" s="10">
        <f>SUM(O4:O5)</f>
        <v>0</v>
      </c>
      <c r="P6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5"/>
  <sheetViews>
    <sheetView zoomScaleNormal="100" workbookViewId="0">
      <selection activeCell="A2" sqref="A2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67</v>
      </c>
    </row>
    <row r="2" spans="1:16" s="4" customFormat="1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3" t="s">
        <v>16</v>
      </c>
    </row>
    <row r="3" spans="1:16" s="4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6">
        <v>15</v>
      </c>
      <c r="P3" s="7"/>
    </row>
    <row r="4" spans="1:16" s="4" customFormat="1" ht="60" x14ac:dyDescent="0.25">
      <c r="A4" s="5">
        <v>28</v>
      </c>
      <c r="B4" s="5"/>
      <c r="C4" s="5" t="s">
        <v>17</v>
      </c>
      <c r="D4" s="5" t="s">
        <v>68</v>
      </c>
      <c r="E4" s="5"/>
      <c r="F4" s="5"/>
      <c r="G4" s="5"/>
      <c r="H4" s="5" t="s">
        <v>19</v>
      </c>
      <c r="I4" s="5"/>
      <c r="J4" s="8">
        <v>25</v>
      </c>
      <c r="K4" s="8"/>
      <c r="L4" s="8">
        <f>K4*((100+N4)/100)</f>
        <v>0</v>
      </c>
      <c r="M4" s="8">
        <f>J4*K4</f>
        <v>0</v>
      </c>
      <c r="N4" s="8"/>
      <c r="O4" s="9">
        <f>J4*L4</f>
        <v>0</v>
      </c>
      <c r="P4" s="7"/>
    </row>
    <row r="5" spans="1:16" x14ac:dyDescent="0.25">
      <c r="I5" t="s">
        <v>22</v>
      </c>
      <c r="J5" s="10"/>
      <c r="K5" s="10"/>
      <c r="L5" s="10"/>
      <c r="M5" s="10">
        <f>SUM(M4:M4)</f>
        <v>0</v>
      </c>
      <c r="N5" s="10"/>
      <c r="O5" s="10">
        <f>SUM(O4:O4)</f>
        <v>0</v>
      </c>
      <c r="P5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5"/>
  <sheetViews>
    <sheetView zoomScaleNormal="100" workbookViewId="0">
      <selection activeCell="A2" sqref="A2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69</v>
      </c>
    </row>
    <row r="2" spans="1:16" s="4" customFormat="1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3" t="s">
        <v>16</v>
      </c>
    </row>
    <row r="3" spans="1:16" s="4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6">
        <v>15</v>
      </c>
      <c r="P3" s="7"/>
    </row>
    <row r="4" spans="1:16" s="4" customFormat="1" ht="60" x14ac:dyDescent="0.25">
      <c r="A4" s="5">
        <v>29</v>
      </c>
      <c r="B4" s="5"/>
      <c r="C4" s="5" t="s">
        <v>17</v>
      </c>
      <c r="D4" s="5" t="s">
        <v>70</v>
      </c>
      <c r="E4" s="5"/>
      <c r="F4" s="5"/>
      <c r="G4" s="5"/>
      <c r="H4" s="5" t="s">
        <v>19</v>
      </c>
      <c r="I4" s="5"/>
      <c r="J4" s="8">
        <v>10</v>
      </c>
      <c r="K4" s="8"/>
      <c r="L4" s="8">
        <f>K4*((100+N4)/100)</f>
        <v>0</v>
      </c>
      <c r="M4" s="8">
        <f>J4*K4</f>
        <v>0</v>
      </c>
      <c r="N4" s="8"/>
      <c r="O4" s="9">
        <f>J4*L4</f>
        <v>0</v>
      </c>
      <c r="P4" s="7"/>
    </row>
    <row r="5" spans="1:16" x14ac:dyDescent="0.25">
      <c r="I5" t="s">
        <v>22</v>
      </c>
      <c r="J5" s="10"/>
      <c r="K5" s="10"/>
      <c r="L5" s="10"/>
      <c r="M5" s="10">
        <f>SUM(M4:M4)</f>
        <v>0</v>
      </c>
      <c r="N5" s="10"/>
      <c r="O5" s="10">
        <f>SUM(O4:O4)</f>
        <v>0</v>
      </c>
      <c r="P5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6"/>
  <sheetViews>
    <sheetView zoomScaleNormal="100" workbookViewId="0">
      <selection activeCell="D5" sqref="D5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71</v>
      </c>
    </row>
    <row r="2" spans="1:16" s="4" customFormat="1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3" t="s">
        <v>16</v>
      </c>
    </row>
    <row r="3" spans="1:16" s="4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6">
        <v>15</v>
      </c>
      <c r="P3" s="7"/>
    </row>
    <row r="4" spans="1:16" s="4" customFormat="1" ht="60" x14ac:dyDescent="0.25">
      <c r="A4" s="5">
        <v>30</v>
      </c>
      <c r="B4" s="5"/>
      <c r="C4" s="5" t="s">
        <v>17</v>
      </c>
      <c r="D4" s="5" t="s">
        <v>72</v>
      </c>
      <c r="E4" s="5"/>
      <c r="F4" s="5"/>
      <c r="G4" s="5"/>
      <c r="H4" s="5" t="s">
        <v>19</v>
      </c>
      <c r="I4" s="5"/>
      <c r="J4" s="8">
        <v>100</v>
      </c>
      <c r="K4" s="8"/>
      <c r="L4" s="8">
        <f>K4*((100+N4)/100)</f>
        <v>0</v>
      </c>
      <c r="M4" s="8">
        <f>J4*K4</f>
        <v>0</v>
      </c>
      <c r="N4" s="8"/>
      <c r="O4" s="9">
        <f>J4*L4</f>
        <v>0</v>
      </c>
      <c r="P4" s="7"/>
    </row>
    <row r="5" spans="1:16" s="4" customFormat="1" ht="60" x14ac:dyDescent="0.25">
      <c r="A5" s="5">
        <v>31</v>
      </c>
      <c r="B5" s="5"/>
      <c r="C5" s="5" t="s">
        <v>17</v>
      </c>
      <c r="D5" s="5" t="s">
        <v>73</v>
      </c>
      <c r="E5" s="5"/>
      <c r="F5" s="5"/>
      <c r="G5" s="5"/>
      <c r="H5" s="5" t="s">
        <v>19</v>
      </c>
      <c r="I5" s="5"/>
      <c r="J5" s="8">
        <v>30</v>
      </c>
      <c r="K5" s="8"/>
      <c r="L5" s="8">
        <f>K5*((100+N5)/100)</f>
        <v>0</v>
      </c>
      <c r="M5" s="8">
        <f>J5*K5</f>
        <v>0</v>
      </c>
      <c r="N5" s="8"/>
      <c r="O5" s="9">
        <f>J5*L5</f>
        <v>0</v>
      </c>
      <c r="P5" s="7"/>
    </row>
    <row r="6" spans="1:16" x14ac:dyDescent="0.25">
      <c r="I6" t="s">
        <v>22</v>
      </c>
      <c r="J6" s="10"/>
      <c r="K6" s="10"/>
      <c r="L6" s="10"/>
      <c r="M6" s="10">
        <f>SUM(M4:M5)</f>
        <v>0</v>
      </c>
      <c r="N6" s="10"/>
      <c r="O6" s="10">
        <f>SUM(O4:O5)</f>
        <v>0</v>
      </c>
      <c r="P6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5"/>
  <sheetViews>
    <sheetView zoomScaleNormal="100" workbookViewId="0">
      <selection activeCell="P3" sqref="P3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74</v>
      </c>
    </row>
    <row r="2" spans="1:16" s="4" customFormat="1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3" t="s">
        <v>16</v>
      </c>
    </row>
    <row r="3" spans="1:16" s="4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6">
        <v>15</v>
      </c>
      <c r="P3" s="7"/>
    </row>
    <row r="4" spans="1:16" s="4" customFormat="1" ht="60" x14ac:dyDescent="0.25">
      <c r="A4" s="5">
        <v>32</v>
      </c>
      <c r="B4" s="5"/>
      <c r="C4" s="5" t="s">
        <v>17</v>
      </c>
      <c r="D4" s="5" t="s">
        <v>75</v>
      </c>
      <c r="E4" s="5"/>
      <c r="F4" s="5"/>
      <c r="G4" s="5"/>
      <c r="H4" s="5" t="s">
        <v>19</v>
      </c>
      <c r="I4" s="5"/>
      <c r="J4" s="8">
        <v>10</v>
      </c>
      <c r="K4" s="8"/>
      <c r="L4" s="8">
        <f>K4*((100+N4)/100)</f>
        <v>0</v>
      </c>
      <c r="M4" s="8">
        <f>J4*K4</f>
        <v>0</v>
      </c>
      <c r="N4" s="8"/>
      <c r="O4" s="9">
        <f>J4*L4</f>
        <v>0</v>
      </c>
      <c r="P4" s="7"/>
    </row>
    <row r="5" spans="1:16" x14ac:dyDescent="0.25">
      <c r="I5" t="s">
        <v>22</v>
      </c>
      <c r="J5" s="10"/>
      <c r="K5" s="10"/>
      <c r="L5" s="10"/>
      <c r="M5" s="10">
        <f>SUM(M4:M4)</f>
        <v>0</v>
      </c>
      <c r="N5" s="10"/>
      <c r="O5" s="10">
        <f>SUM(O4:O4)</f>
        <v>0</v>
      </c>
      <c r="P5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5"/>
  <sheetViews>
    <sheetView zoomScaleNormal="100" workbookViewId="0">
      <selection activeCell="A2" sqref="A2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76</v>
      </c>
    </row>
    <row r="2" spans="1:16" s="4" customFormat="1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3" t="s">
        <v>16</v>
      </c>
    </row>
    <row r="3" spans="1:16" s="4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6">
        <v>15</v>
      </c>
      <c r="P3" s="7"/>
    </row>
    <row r="4" spans="1:16" s="4" customFormat="1" ht="45" x14ac:dyDescent="0.25">
      <c r="A4" s="5">
        <v>33</v>
      </c>
      <c r="B4" s="5"/>
      <c r="C4" s="5" t="s">
        <v>17</v>
      </c>
      <c r="D4" s="5" t="s">
        <v>77</v>
      </c>
      <c r="E4" s="5"/>
      <c r="F4" s="5"/>
      <c r="G4" s="5"/>
      <c r="H4" s="5" t="s">
        <v>27</v>
      </c>
      <c r="I4" s="5"/>
      <c r="J4" s="8">
        <v>100</v>
      </c>
      <c r="K4" s="8"/>
      <c r="L4" s="8">
        <f>K4*((100+N4)/100)</f>
        <v>0</v>
      </c>
      <c r="M4" s="8">
        <f>J4*K4</f>
        <v>0</v>
      </c>
      <c r="N4" s="8"/>
      <c r="O4" s="9">
        <f>J4*L4</f>
        <v>0</v>
      </c>
      <c r="P4" s="7"/>
    </row>
    <row r="5" spans="1:16" x14ac:dyDescent="0.25">
      <c r="I5" t="s">
        <v>22</v>
      </c>
      <c r="J5" s="10"/>
      <c r="K5" s="10"/>
      <c r="L5" s="10"/>
      <c r="M5" s="10">
        <f>SUM(M4:M4)</f>
        <v>0</v>
      </c>
      <c r="N5" s="10"/>
      <c r="O5" s="10">
        <f>SUM(O4:O4)</f>
        <v>0</v>
      </c>
      <c r="P5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5"/>
  <sheetViews>
    <sheetView zoomScaleNormal="100" workbookViewId="0">
      <selection activeCell="P3" sqref="P3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78</v>
      </c>
    </row>
    <row r="2" spans="1:16" s="4" customFormat="1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3" t="s">
        <v>16</v>
      </c>
    </row>
    <row r="3" spans="1:16" s="4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6">
        <v>15</v>
      </c>
      <c r="P3" s="7"/>
    </row>
    <row r="4" spans="1:16" s="4" customFormat="1" ht="45" x14ac:dyDescent="0.25">
      <c r="A4" s="5">
        <v>34</v>
      </c>
      <c r="B4" s="5"/>
      <c r="C4" s="5" t="s">
        <v>17</v>
      </c>
      <c r="D4" s="5" t="s">
        <v>79</v>
      </c>
      <c r="E4" s="5"/>
      <c r="F4" s="5"/>
      <c r="G4" s="5"/>
      <c r="H4" s="5" t="s">
        <v>27</v>
      </c>
      <c r="I4" s="5"/>
      <c r="J4" s="8">
        <v>10</v>
      </c>
      <c r="K4" s="8"/>
      <c r="L4" s="8">
        <f>K4*((100+N4)/100)</f>
        <v>0</v>
      </c>
      <c r="M4" s="8">
        <f>J4*K4</f>
        <v>0</v>
      </c>
      <c r="N4" s="8"/>
      <c r="O4" s="9">
        <f>J4*L4</f>
        <v>0</v>
      </c>
      <c r="P4" s="7"/>
    </row>
    <row r="5" spans="1:16" x14ac:dyDescent="0.25">
      <c r="I5" t="s">
        <v>22</v>
      </c>
      <c r="J5" s="10"/>
      <c r="K5" s="10"/>
      <c r="L5" s="10"/>
      <c r="M5" s="10">
        <f>SUM(M4:M4)</f>
        <v>0</v>
      </c>
      <c r="N5" s="10"/>
      <c r="O5" s="10">
        <f>SUM(O4:O4)</f>
        <v>0</v>
      </c>
      <c r="P5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6"/>
  <sheetViews>
    <sheetView zoomScaleNormal="100" workbookViewId="0">
      <selection activeCell="A2" sqref="A2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80</v>
      </c>
    </row>
    <row r="2" spans="1:16" s="4" customFormat="1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3" t="s">
        <v>16</v>
      </c>
    </row>
    <row r="3" spans="1:16" s="4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6">
        <v>15</v>
      </c>
      <c r="P3" s="7"/>
    </row>
    <row r="4" spans="1:16" s="4" customFormat="1" ht="60" x14ac:dyDescent="0.25">
      <c r="A4" s="5">
        <v>35</v>
      </c>
      <c r="B4" s="5"/>
      <c r="C4" s="5" t="s">
        <v>17</v>
      </c>
      <c r="D4" s="5" t="s">
        <v>81</v>
      </c>
      <c r="E4" s="5"/>
      <c r="F4" s="5"/>
      <c r="G4" s="5"/>
      <c r="H4" s="5" t="s">
        <v>27</v>
      </c>
      <c r="I4" s="5"/>
      <c r="J4" s="8">
        <v>30</v>
      </c>
      <c r="K4" s="8"/>
      <c r="L4" s="8">
        <f>K4*((100+N4)/100)</f>
        <v>0</v>
      </c>
      <c r="M4" s="8">
        <f>J4*K4</f>
        <v>0</v>
      </c>
      <c r="N4" s="8"/>
      <c r="O4" s="9">
        <f>J4*L4</f>
        <v>0</v>
      </c>
      <c r="P4" s="7"/>
    </row>
    <row r="5" spans="1:16" s="4" customFormat="1" ht="60" x14ac:dyDescent="0.25">
      <c r="A5" s="5">
        <v>36</v>
      </c>
      <c r="B5" s="5"/>
      <c r="C5" s="5" t="s">
        <v>17</v>
      </c>
      <c r="D5" s="5" t="s">
        <v>82</v>
      </c>
      <c r="E5" s="5"/>
      <c r="F5" s="5"/>
      <c r="G5" s="5"/>
      <c r="H5" s="5" t="s">
        <v>27</v>
      </c>
      <c r="I5" s="5"/>
      <c r="J5" s="8">
        <v>40</v>
      </c>
      <c r="K5" s="8"/>
      <c r="L5" s="8">
        <f>K5*((100+N5)/100)</f>
        <v>0</v>
      </c>
      <c r="M5" s="8">
        <f>J5*K5</f>
        <v>0</v>
      </c>
      <c r="N5" s="8"/>
      <c r="O5" s="9">
        <f>J5*L5</f>
        <v>0</v>
      </c>
      <c r="P5" s="7"/>
    </row>
    <row r="6" spans="1:16" x14ac:dyDescent="0.25">
      <c r="I6" t="s">
        <v>22</v>
      </c>
      <c r="J6" s="10"/>
      <c r="K6" s="10"/>
      <c r="L6" s="10"/>
      <c r="M6" s="10">
        <f>SUM(M4:M5)</f>
        <v>0</v>
      </c>
      <c r="N6" s="10"/>
      <c r="O6" s="10">
        <f>SUM(O4:O5)</f>
        <v>0</v>
      </c>
      <c r="P6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P6"/>
  <sheetViews>
    <sheetView zoomScaleNormal="100" workbookViewId="0">
      <selection activeCell="A2" sqref="A2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83</v>
      </c>
    </row>
    <row r="2" spans="1:16" s="4" customFormat="1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3" t="s">
        <v>16</v>
      </c>
    </row>
    <row r="3" spans="1:16" s="4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6">
        <v>15</v>
      </c>
      <c r="P3" s="7"/>
    </row>
    <row r="4" spans="1:16" s="4" customFormat="1" ht="60" x14ac:dyDescent="0.25">
      <c r="A4" s="5">
        <v>37</v>
      </c>
      <c r="B4" s="5"/>
      <c r="C4" s="5" t="s">
        <v>17</v>
      </c>
      <c r="D4" s="5" t="s">
        <v>84</v>
      </c>
      <c r="E4" s="5"/>
      <c r="F4" s="5"/>
      <c r="G4" s="5"/>
      <c r="H4" s="5" t="s">
        <v>19</v>
      </c>
      <c r="I4" s="5"/>
      <c r="J4" s="8">
        <v>20</v>
      </c>
      <c r="K4" s="8"/>
      <c r="L4" s="8">
        <f>K4*((100+N4)/100)</f>
        <v>0</v>
      </c>
      <c r="M4" s="8">
        <f>J4*K4</f>
        <v>0</v>
      </c>
      <c r="N4" s="8"/>
      <c r="O4" s="9">
        <f>J4*L4</f>
        <v>0</v>
      </c>
      <c r="P4" s="7"/>
    </row>
    <row r="5" spans="1:16" s="4" customFormat="1" ht="60" x14ac:dyDescent="0.25">
      <c r="A5" s="5">
        <v>38</v>
      </c>
      <c r="B5" s="5"/>
      <c r="C5" s="5" t="s">
        <v>17</v>
      </c>
      <c r="D5" s="5" t="s">
        <v>85</v>
      </c>
      <c r="E5" s="5"/>
      <c r="F5" s="5"/>
      <c r="G5" s="5"/>
      <c r="H5" s="5" t="s">
        <v>19</v>
      </c>
      <c r="I5" s="5"/>
      <c r="J5" s="8">
        <v>20</v>
      </c>
      <c r="K5" s="8"/>
      <c r="L5" s="8">
        <f>K5*((100+N5)/100)</f>
        <v>0</v>
      </c>
      <c r="M5" s="8">
        <f>J5*K5</f>
        <v>0</v>
      </c>
      <c r="N5" s="8"/>
      <c r="O5" s="9">
        <f>J5*L5</f>
        <v>0</v>
      </c>
      <c r="P5" s="7"/>
    </row>
    <row r="6" spans="1:16" x14ac:dyDescent="0.25">
      <c r="I6" t="s">
        <v>22</v>
      </c>
      <c r="J6" s="10"/>
      <c r="K6" s="10"/>
      <c r="L6" s="10"/>
      <c r="M6" s="10">
        <f>SUM(M4:M5)</f>
        <v>0</v>
      </c>
      <c r="N6" s="10"/>
      <c r="O6" s="10">
        <f>SUM(O4:O5)</f>
        <v>0</v>
      </c>
      <c r="P6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P5"/>
  <sheetViews>
    <sheetView zoomScaleNormal="100" workbookViewId="0">
      <selection activeCell="P3" sqref="P3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86</v>
      </c>
    </row>
    <row r="2" spans="1:16" s="4" customFormat="1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3" t="s">
        <v>16</v>
      </c>
    </row>
    <row r="3" spans="1:16" s="4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6">
        <v>15</v>
      </c>
      <c r="P3" s="7"/>
    </row>
    <row r="4" spans="1:16" s="4" customFormat="1" ht="60" x14ac:dyDescent="0.25">
      <c r="A4" s="5">
        <v>39</v>
      </c>
      <c r="B4" s="5"/>
      <c r="C4" s="5" t="s">
        <v>17</v>
      </c>
      <c r="D4" s="5" t="s">
        <v>87</v>
      </c>
      <c r="E4" s="5"/>
      <c r="F4" s="5"/>
      <c r="G4" s="5"/>
      <c r="H4" s="5" t="s">
        <v>27</v>
      </c>
      <c r="I4" s="5"/>
      <c r="J4" s="8">
        <v>140</v>
      </c>
      <c r="K4" s="8"/>
      <c r="L4" s="8">
        <f>K4*((100+N4)/100)</f>
        <v>0</v>
      </c>
      <c r="M4" s="8">
        <f>J4*K4</f>
        <v>0</v>
      </c>
      <c r="N4" s="8"/>
      <c r="O4" s="9">
        <f>J4*L4</f>
        <v>0</v>
      </c>
      <c r="P4" s="7"/>
    </row>
    <row r="5" spans="1:16" x14ac:dyDescent="0.25">
      <c r="I5" t="s">
        <v>22</v>
      </c>
      <c r="J5" s="10"/>
      <c r="K5" s="10"/>
      <c r="L5" s="10"/>
      <c r="M5" s="10">
        <f>SUM(M4:M4)</f>
        <v>0</v>
      </c>
      <c r="N5" s="10"/>
      <c r="O5" s="10">
        <f>SUM(O4:O4)</f>
        <v>0</v>
      </c>
      <c r="P5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"/>
  <sheetViews>
    <sheetView zoomScaleNormal="100" workbookViewId="0">
      <selection activeCell="P3" sqref="P3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25</v>
      </c>
    </row>
    <row r="2" spans="1:16" s="4" customFormat="1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3" t="s">
        <v>16</v>
      </c>
    </row>
    <row r="3" spans="1:16" s="4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6">
        <v>15</v>
      </c>
      <c r="P3" s="7"/>
    </row>
    <row r="4" spans="1:16" s="4" customFormat="1" ht="30" x14ac:dyDescent="0.25">
      <c r="A4" s="5">
        <v>5</v>
      </c>
      <c r="B4" s="5"/>
      <c r="C4" s="5" t="s">
        <v>17</v>
      </c>
      <c r="D4" s="5" t="s">
        <v>26</v>
      </c>
      <c r="E4" s="5"/>
      <c r="F4" s="5"/>
      <c r="G4" s="5"/>
      <c r="H4" s="5" t="s">
        <v>27</v>
      </c>
      <c r="I4" s="5"/>
      <c r="J4" s="8">
        <v>5</v>
      </c>
      <c r="K4" s="8"/>
      <c r="L4" s="8">
        <f>K4*((100+N4)/100)</f>
        <v>0</v>
      </c>
      <c r="M4" s="8">
        <f>J4*K4</f>
        <v>0</v>
      </c>
      <c r="N4" s="8"/>
      <c r="O4" s="9">
        <f>J4*L4</f>
        <v>0</v>
      </c>
      <c r="P4" s="7"/>
    </row>
    <row r="5" spans="1:16" s="4" customFormat="1" x14ac:dyDescent="0.25">
      <c r="I5" s="4" t="s">
        <v>22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P5"/>
  <sheetViews>
    <sheetView zoomScaleNormal="100" workbookViewId="0">
      <selection activeCell="A2" sqref="A2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88</v>
      </c>
    </row>
    <row r="2" spans="1:16" s="4" customFormat="1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3" t="s">
        <v>16</v>
      </c>
    </row>
    <row r="3" spans="1:16" s="4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6">
        <v>15</v>
      </c>
      <c r="P3" s="7"/>
    </row>
    <row r="4" spans="1:16" s="4" customFormat="1" ht="60" x14ac:dyDescent="0.25">
      <c r="A4" s="5">
        <v>40</v>
      </c>
      <c r="B4" s="5"/>
      <c r="C4" s="5" t="s">
        <v>17</v>
      </c>
      <c r="D4" s="5" t="s">
        <v>89</v>
      </c>
      <c r="E4" s="5"/>
      <c r="F4" s="5"/>
      <c r="G4" s="5"/>
      <c r="H4" s="5" t="s">
        <v>27</v>
      </c>
      <c r="I4" s="5"/>
      <c r="J4" s="8">
        <v>15</v>
      </c>
      <c r="K4" s="8"/>
      <c r="L4" s="8">
        <f>K4*((100+N4)/100)</f>
        <v>0</v>
      </c>
      <c r="M4" s="8">
        <f>J4*K4</f>
        <v>0</v>
      </c>
      <c r="N4" s="8"/>
      <c r="O4" s="9">
        <f>J4*L4</f>
        <v>0</v>
      </c>
      <c r="P4" s="7"/>
    </row>
    <row r="5" spans="1:16" x14ac:dyDescent="0.25">
      <c r="I5" t="s">
        <v>22</v>
      </c>
      <c r="J5" s="10"/>
      <c r="K5" s="10"/>
      <c r="L5" s="10"/>
      <c r="M5" s="10">
        <f>SUM(M4:M4)</f>
        <v>0</v>
      </c>
      <c r="N5" s="10"/>
      <c r="O5" s="10">
        <f>SUM(O4:O4)</f>
        <v>0</v>
      </c>
      <c r="P5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P6"/>
  <sheetViews>
    <sheetView zoomScaleNormal="100" workbookViewId="0">
      <selection activeCell="K14" sqref="K14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90</v>
      </c>
    </row>
    <row r="2" spans="1:16" s="4" customFormat="1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3" t="s">
        <v>16</v>
      </c>
    </row>
    <row r="3" spans="1:16" s="4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6">
        <v>15</v>
      </c>
      <c r="P3" s="7"/>
    </row>
    <row r="4" spans="1:16" s="4" customFormat="1" ht="60" x14ac:dyDescent="0.25">
      <c r="A4" s="5">
        <v>41</v>
      </c>
      <c r="B4" s="5"/>
      <c r="C4" s="5" t="s">
        <v>91</v>
      </c>
      <c r="D4" s="5" t="s">
        <v>92</v>
      </c>
      <c r="E4" s="5"/>
      <c r="F4" s="5"/>
      <c r="G4" s="5"/>
      <c r="H4" s="5" t="s">
        <v>27</v>
      </c>
      <c r="I4" s="5"/>
      <c r="J4" s="8">
        <v>100</v>
      </c>
      <c r="K4" s="8"/>
      <c r="L4" s="8">
        <f>K4*((100+N4)/100)</f>
        <v>0</v>
      </c>
      <c r="M4" s="8">
        <f>J4*K4</f>
        <v>0</v>
      </c>
      <c r="N4" s="8"/>
      <c r="O4" s="9">
        <f>J4*L4</f>
        <v>0</v>
      </c>
      <c r="P4" s="7"/>
    </row>
    <row r="5" spans="1:16" s="4" customFormat="1" ht="60" x14ac:dyDescent="0.25">
      <c r="A5" s="5">
        <v>42</v>
      </c>
      <c r="B5" s="5"/>
      <c r="C5" s="5" t="s">
        <v>91</v>
      </c>
      <c r="D5" s="5" t="s">
        <v>93</v>
      </c>
      <c r="E5" s="5"/>
      <c r="F5" s="5"/>
      <c r="G5" s="5"/>
      <c r="H5" s="5" t="s">
        <v>27</v>
      </c>
      <c r="I5" s="5"/>
      <c r="J5" s="8">
        <v>100</v>
      </c>
      <c r="K5" s="8"/>
      <c r="L5" s="8">
        <f>K5*((100+N5)/100)</f>
        <v>0</v>
      </c>
      <c r="M5" s="8">
        <f>J5*K5</f>
        <v>0</v>
      </c>
      <c r="N5" s="8"/>
      <c r="O5" s="9">
        <f>J5*L5</f>
        <v>0</v>
      </c>
      <c r="P5" s="7"/>
    </row>
    <row r="6" spans="1:16" x14ac:dyDescent="0.25">
      <c r="I6" t="s">
        <v>22</v>
      </c>
      <c r="J6" s="10"/>
      <c r="K6" s="10"/>
      <c r="L6" s="10"/>
      <c r="M6" s="10">
        <f>SUM(M4:M5)</f>
        <v>0</v>
      </c>
      <c r="N6" s="10"/>
      <c r="O6" s="10">
        <f>SUM(O4:O5)</f>
        <v>0</v>
      </c>
      <c r="P6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P8"/>
  <sheetViews>
    <sheetView zoomScaleNormal="100" workbookViewId="0">
      <selection activeCell="P3" sqref="P3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94</v>
      </c>
    </row>
    <row r="2" spans="1:16" s="4" customFormat="1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3" t="s">
        <v>16</v>
      </c>
    </row>
    <row r="3" spans="1:16" s="4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6">
        <v>15</v>
      </c>
      <c r="P3" s="7"/>
    </row>
    <row r="4" spans="1:16" s="4" customFormat="1" ht="105" x14ac:dyDescent="0.25">
      <c r="A4" s="5">
        <v>43</v>
      </c>
      <c r="B4" s="5"/>
      <c r="C4" s="5" t="s">
        <v>91</v>
      </c>
      <c r="D4" s="5" t="s">
        <v>95</v>
      </c>
      <c r="E4" s="5"/>
      <c r="F4" s="5"/>
      <c r="G4" s="5"/>
      <c r="H4" s="5" t="s">
        <v>27</v>
      </c>
      <c r="I4" s="5"/>
      <c r="J4" s="8">
        <v>100</v>
      </c>
      <c r="K4" s="8"/>
      <c r="L4" s="8">
        <f>K4*((100+N4)/100)</f>
        <v>0</v>
      </c>
      <c r="M4" s="8">
        <f>J4*K4</f>
        <v>0</v>
      </c>
      <c r="N4" s="8"/>
      <c r="O4" s="9">
        <f>J4*L4</f>
        <v>0</v>
      </c>
      <c r="P4" s="7"/>
    </row>
    <row r="5" spans="1:16" s="4" customFormat="1" ht="105" x14ac:dyDescent="0.25">
      <c r="A5" s="5">
        <v>44</v>
      </c>
      <c r="B5" s="5"/>
      <c r="C5" s="5" t="s">
        <v>91</v>
      </c>
      <c r="D5" s="5" t="s">
        <v>96</v>
      </c>
      <c r="E5" s="5"/>
      <c r="F5" s="5"/>
      <c r="G5" s="5"/>
      <c r="H5" s="5" t="s">
        <v>27</v>
      </c>
      <c r="I5" s="5"/>
      <c r="J5" s="8">
        <v>220</v>
      </c>
      <c r="K5" s="8"/>
      <c r="L5" s="8">
        <f>K5*((100+N5)/100)</f>
        <v>0</v>
      </c>
      <c r="M5" s="8">
        <f>J5*K5</f>
        <v>0</v>
      </c>
      <c r="N5" s="8"/>
      <c r="O5" s="9">
        <f>J5*L5</f>
        <v>0</v>
      </c>
      <c r="P5" s="7"/>
    </row>
    <row r="6" spans="1:16" s="4" customFormat="1" ht="90" x14ac:dyDescent="0.25">
      <c r="A6" s="5">
        <v>45</v>
      </c>
      <c r="B6" s="5"/>
      <c r="C6" s="5" t="s">
        <v>91</v>
      </c>
      <c r="D6" s="5" t="s">
        <v>97</v>
      </c>
      <c r="E6" s="5"/>
      <c r="F6" s="5"/>
      <c r="G6" s="5"/>
      <c r="H6" s="5" t="s">
        <v>27</v>
      </c>
      <c r="I6" s="5"/>
      <c r="J6" s="8">
        <v>130</v>
      </c>
      <c r="K6" s="8"/>
      <c r="L6" s="8">
        <f>K6*((100+N6)/100)</f>
        <v>0</v>
      </c>
      <c r="M6" s="8">
        <f>J6*K6</f>
        <v>0</v>
      </c>
      <c r="N6" s="8"/>
      <c r="O6" s="9">
        <f>J6*L6</f>
        <v>0</v>
      </c>
      <c r="P6" s="7"/>
    </row>
    <row r="7" spans="1:16" s="4" customFormat="1" ht="90" x14ac:dyDescent="0.25">
      <c r="A7" s="5">
        <v>46</v>
      </c>
      <c r="B7" s="5"/>
      <c r="C7" s="5" t="s">
        <v>91</v>
      </c>
      <c r="D7" s="5" t="s">
        <v>98</v>
      </c>
      <c r="E7" s="5"/>
      <c r="F7" s="5"/>
      <c r="G7" s="5"/>
      <c r="H7" s="5" t="s">
        <v>27</v>
      </c>
      <c r="I7" s="5"/>
      <c r="J7" s="8">
        <v>250</v>
      </c>
      <c r="K7" s="8"/>
      <c r="L7" s="8">
        <f>K7*((100+N7)/100)</f>
        <v>0</v>
      </c>
      <c r="M7" s="8">
        <f>J7*K7</f>
        <v>0</v>
      </c>
      <c r="N7" s="8"/>
      <c r="O7" s="9">
        <f>J7*L7</f>
        <v>0</v>
      </c>
      <c r="P7" s="7"/>
    </row>
    <row r="8" spans="1:16" x14ac:dyDescent="0.25">
      <c r="I8" t="s">
        <v>22</v>
      </c>
      <c r="J8" s="10"/>
      <c r="K8" s="10"/>
      <c r="L8" s="10"/>
      <c r="M8" s="10">
        <f>SUM(M4:M7)</f>
        <v>0</v>
      </c>
      <c r="N8" s="10"/>
      <c r="O8" s="13">
        <f>SUM(O4:O7)</f>
        <v>0</v>
      </c>
      <c r="P8" s="14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P6"/>
  <sheetViews>
    <sheetView zoomScaleNormal="100" workbookViewId="0">
      <selection activeCell="P3" sqref="P3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99</v>
      </c>
    </row>
    <row r="2" spans="1:16" s="4" customFormat="1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3" t="s">
        <v>16</v>
      </c>
    </row>
    <row r="3" spans="1:16" s="4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6">
        <v>15</v>
      </c>
      <c r="P3" s="7"/>
    </row>
    <row r="4" spans="1:16" s="4" customFormat="1" ht="60" x14ac:dyDescent="0.25">
      <c r="A4" s="5">
        <v>47</v>
      </c>
      <c r="B4" s="5"/>
      <c r="C4" s="5" t="s">
        <v>17</v>
      </c>
      <c r="D4" s="5" t="s">
        <v>100</v>
      </c>
      <c r="E4" s="5"/>
      <c r="F4" s="5"/>
      <c r="G4" s="5"/>
      <c r="H4" s="5" t="s">
        <v>19</v>
      </c>
      <c r="I4" s="5"/>
      <c r="J4" s="8">
        <v>150</v>
      </c>
      <c r="K4" s="8"/>
      <c r="L4" s="8">
        <f>K4*((100+N4)/100)</f>
        <v>0</v>
      </c>
      <c r="M4" s="8">
        <f>J4*K4</f>
        <v>0</v>
      </c>
      <c r="N4" s="8"/>
      <c r="O4" s="9">
        <f>J4*L4</f>
        <v>0</v>
      </c>
      <c r="P4" s="7"/>
    </row>
    <row r="5" spans="1:16" s="4" customFormat="1" ht="60" x14ac:dyDescent="0.25">
      <c r="A5" s="5">
        <v>48</v>
      </c>
      <c r="B5" s="5"/>
      <c r="C5" s="5" t="s">
        <v>17</v>
      </c>
      <c r="D5" s="5" t="s">
        <v>101</v>
      </c>
      <c r="E5" s="5"/>
      <c r="F5" s="5"/>
      <c r="G5" s="5"/>
      <c r="H5" s="5" t="s">
        <v>19</v>
      </c>
      <c r="I5" s="5"/>
      <c r="J5" s="8">
        <v>20</v>
      </c>
      <c r="K5" s="8"/>
      <c r="L5" s="8">
        <f>K5*((100+N5)/100)</f>
        <v>0</v>
      </c>
      <c r="M5" s="8">
        <f>J5*K5</f>
        <v>0</v>
      </c>
      <c r="N5" s="8"/>
      <c r="O5" s="9">
        <f>J5*L5</f>
        <v>0</v>
      </c>
      <c r="P5" s="7"/>
    </row>
    <row r="6" spans="1:16" x14ac:dyDescent="0.25">
      <c r="I6" t="s">
        <v>22</v>
      </c>
      <c r="J6" s="10"/>
      <c r="K6" s="10"/>
      <c r="L6" s="10"/>
      <c r="M6" s="10">
        <f>SUM(M4:M5)</f>
        <v>0</v>
      </c>
      <c r="N6" s="10"/>
      <c r="O6" s="10">
        <f>SUM(O4:O5)</f>
        <v>0</v>
      </c>
      <c r="P6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P5"/>
  <sheetViews>
    <sheetView zoomScaleNormal="100" workbookViewId="0">
      <selection activeCell="D4" sqref="D4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102</v>
      </c>
    </row>
    <row r="2" spans="1:16" s="4" customFormat="1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3" t="s">
        <v>16</v>
      </c>
    </row>
    <row r="3" spans="1:16" s="4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6">
        <v>15</v>
      </c>
      <c r="P3" s="7"/>
    </row>
    <row r="4" spans="1:16" s="4" customFormat="1" ht="60" x14ac:dyDescent="0.25">
      <c r="A4" s="5">
        <v>49</v>
      </c>
      <c r="B4" s="5"/>
      <c r="C4" s="5" t="s">
        <v>17</v>
      </c>
      <c r="D4" s="5" t="s">
        <v>103</v>
      </c>
      <c r="E4" s="5"/>
      <c r="F4" s="5"/>
      <c r="G4" s="5"/>
      <c r="H4" s="5" t="s">
        <v>19</v>
      </c>
      <c r="I4" s="5"/>
      <c r="J4" s="8">
        <v>160</v>
      </c>
      <c r="K4" s="8"/>
      <c r="L4" s="8">
        <f>K4*((100+N4)/100)</f>
        <v>0</v>
      </c>
      <c r="M4" s="8">
        <f>J4*K4</f>
        <v>0</v>
      </c>
      <c r="N4" s="8"/>
      <c r="O4" s="9">
        <f>J4*L4</f>
        <v>0</v>
      </c>
      <c r="P4" s="7"/>
    </row>
    <row r="5" spans="1:16" x14ac:dyDescent="0.25">
      <c r="I5" t="s">
        <v>22</v>
      </c>
      <c r="J5" s="10"/>
      <c r="K5" s="10"/>
      <c r="L5" s="10"/>
      <c r="M5" s="10">
        <f>SUM(M4:M4)</f>
        <v>0</v>
      </c>
      <c r="N5" s="10"/>
      <c r="O5" s="10">
        <f>SUM(O4:O4)</f>
        <v>0</v>
      </c>
      <c r="P5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5"/>
  <sheetViews>
    <sheetView zoomScaleNormal="100" workbookViewId="0">
      <selection activeCell="P3" sqref="P3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104</v>
      </c>
    </row>
    <row r="2" spans="1:16" s="4" customFormat="1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3" t="s">
        <v>16</v>
      </c>
    </row>
    <row r="3" spans="1:16" s="4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6">
        <v>15</v>
      </c>
      <c r="P3" s="7"/>
    </row>
    <row r="4" spans="1:16" s="4" customFormat="1" ht="30" x14ac:dyDescent="0.25">
      <c r="A4" s="5">
        <v>50</v>
      </c>
      <c r="B4" s="5"/>
      <c r="C4" s="5" t="s">
        <v>91</v>
      </c>
      <c r="D4" s="5" t="s">
        <v>105</v>
      </c>
      <c r="E4" s="5"/>
      <c r="F4" s="5"/>
      <c r="G4" s="5"/>
      <c r="H4" s="5" t="s">
        <v>27</v>
      </c>
      <c r="I4" s="5"/>
      <c r="J4" s="8">
        <v>12</v>
      </c>
      <c r="K4" s="8"/>
      <c r="L4" s="8">
        <f>K4*((100+N4)/100)</f>
        <v>0</v>
      </c>
      <c r="M4" s="8">
        <f>J4*K4</f>
        <v>0</v>
      </c>
      <c r="N4" s="8"/>
      <c r="O4" s="9">
        <f>J4*L4</f>
        <v>0</v>
      </c>
      <c r="P4" s="7"/>
    </row>
    <row r="5" spans="1:16" x14ac:dyDescent="0.25">
      <c r="I5" t="s">
        <v>22</v>
      </c>
      <c r="J5" s="10"/>
      <c r="K5" s="10"/>
      <c r="L5" s="10"/>
      <c r="M5" s="10">
        <f>SUM(M4:M4)</f>
        <v>0</v>
      </c>
      <c r="N5" s="10"/>
      <c r="O5" s="10">
        <f>SUM(O4:O4)</f>
        <v>0</v>
      </c>
      <c r="P5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P5"/>
  <sheetViews>
    <sheetView zoomScaleNormal="100" workbookViewId="0">
      <selection activeCell="A2" sqref="A2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106</v>
      </c>
    </row>
    <row r="2" spans="1:16" s="4" customFormat="1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3" t="s">
        <v>16</v>
      </c>
    </row>
    <row r="3" spans="1:16" s="4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6">
        <v>15</v>
      </c>
      <c r="P3" s="7"/>
    </row>
    <row r="4" spans="1:16" s="4" customFormat="1" ht="45" x14ac:dyDescent="0.25">
      <c r="A4" s="5">
        <v>51</v>
      </c>
      <c r="B4" s="5"/>
      <c r="C4" s="5" t="s">
        <v>17</v>
      </c>
      <c r="D4" s="5" t="s">
        <v>107</v>
      </c>
      <c r="E4" s="5"/>
      <c r="F4" s="5"/>
      <c r="G4" s="5"/>
      <c r="H4" s="5" t="s">
        <v>19</v>
      </c>
      <c r="I4" s="5"/>
      <c r="J4" s="8">
        <v>100</v>
      </c>
      <c r="K4" s="8"/>
      <c r="L4" s="8">
        <f>K4*((100+N4)/100)</f>
        <v>0</v>
      </c>
      <c r="M4" s="8">
        <f>J4*K4</f>
        <v>0</v>
      </c>
      <c r="N4" s="8"/>
      <c r="O4" s="9">
        <f>J4*L4</f>
        <v>0</v>
      </c>
      <c r="P4" s="7"/>
    </row>
    <row r="5" spans="1:16" x14ac:dyDescent="0.25">
      <c r="I5" t="s">
        <v>22</v>
      </c>
      <c r="J5" s="10"/>
      <c r="K5" s="10"/>
      <c r="L5" s="10"/>
      <c r="M5" s="10">
        <f>SUM(M4:M4)</f>
        <v>0</v>
      </c>
      <c r="N5" s="10"/>
      <c r="O5" s="10">
        <f>SUM(O4:O4)</f>
        <v>0</v>
      </c>
      <c r="P5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P5"/>
  <sheetViews>
    <sheetView zoomScaleNormal="100" workbookViewId="0">
      <selection activeCell="P3" sqref="P3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108</v>
      </c>
    </row>
    <row r="2" spans="1:16" s="4" customFormat="1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3" t="s">
        <v>16</v>
      </c>
    </row>
    <row r="3" spans="1:16" s="4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6">
        <v>15</v>
      </c>
      <c r="P3" s="7"/>
    </row>
    <row r="4" spans="1:16" s="4" customFormat="1" ht="60" x14ac:dyDescent="0.25">
      <c r="A4" s="5">
        <v>52</v>
      </c>
      <c r="B4" s="5"/>
      <c r="C4" s="5" t="s">
        <v>17</v>
      </c>
      <c r="D4" s="5" t="s">
        <v>109</v>
      </c>
      <c r="E4" s="5"/>
      <c r="F4" s="5"/>
      <c r="G4" s="5"/>
      <c r="H4" s="5" t="s">
        <v>19</v>
      </c>
      <c r="I4" s="5"/>
      <c r="J4" s="8">
        <v>180</v>
      </c>
      <c r="K4" s="8"/>
      <c r="L4" s="8">
        <f>K4*((100+N4)/100)</f>
        <v>0</v>
      </c>
      <c r="M4" s="8">
        <f>J4*K4</f>
        <v>0</v>
      </c>
      <c r="N4" s="8"/>
      <c r="O4" s="9">
        <f>J4*L4</f>
        <v>0</v>
      </c>
      <c r="P4" s="7"/>
    </row>
    <row r="5" spans="1:16" x14ac:dyDescent="0.25">
      <c r="I5" t="s">
        <v>22</v>
      </c>
      <c r="J5" s="10"/>
      <c r="K5" s="10"/>
      <c r="L5" s="10"/>
      <c r="M5" s="10">
        <f>SUM(M4:M4)</f>
        <v>0</v>
      </c>
      <c r="N5" s="10"/>
      <c r="O5" s="10">
        <f>SUM(O4:O4)</f>
        <v>0</v>
      </c>
      <c r="P5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P5"/>
  <sheetViews>
    <sheetView zoomScaleNormal="100" workbookViewId="0">
      <selection activeCell="D4" sqref="D4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110</v>
      </c>
    </row>
    <row r="2" spans="1:16" s="4" customFormat="1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3" t="s">
        <v>16</v>
      </c>
    </row>
    <row r="3" spans="1:16" s="4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6">
        <v>15</v>
      </c>
      <c r="P3" s="7"/>
    </row>
    <row r="4" spans="1:16" s="4" customFormat="1" ht="60" x14ac:dyDescent="0.25">
      <c r="A4" s="5">
        <v>53</v>
      </c>
      <c r="B4" s="5"/>
      <c r="C4" s="5" t="s">
        <v>17</v>
      </c>
      <c r="D4" s="5" t="s">
        <v>111</v>
      </c>
      <c r="E4" s="5"/>
      <c r="F4" s="5"/>
      <c r="G4" s="5"/>
      <c r="H4" s="5" t="s">
        <v>19</v>
      </c>
      <c r="I4" s="5"/>
      <c r="J4" s="8">
        <v>50</v>
      </c>
      <c r="K4" s="8"/>
      <c r="L4" s="8">
        <f>K4*((100+N4)/100)</f>
        <v>0</v>
      </c>
      <c r="M4" s="8">
        <f>J4*K4</f>
        <v>0</v>
      </c>
      <c r="N4" s="8"/>
      <c r="O4" s="9">
        <f>J4*L4</f>
        <v>0</v>
      </c>
      <c r="P4" s="7"/>
    </row>
    <row r="5" spans="1:16" x14ac:dyDescent="0.25">
      <c r="I5" t="s">
        <v>22</v>
      </c>
      <c r="J5" s="10"/>
      <c r="K5" s="10"/>
      <c r="L5" s="10"/>
      <c r="M5" s="10">
        <f>SUM(M4:M4)</f>
        <v>0</v>
      </c>
      <c r="N5" s="10"/>
      <c r="O5" s="10">
        <f>SUM(O4:O4)</f>
        <v>0</v>
      </c>
      <c r="P5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P5"/>
  <sheetViews>
    <sheetView tabSelected="1" zoomScaleNormal="100" workbookViewId="0">
      <selection activeCell="D12" sqref="D12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112</v>
      </c>
    </row>
    <row r="2" spans="1:16" s="4" customFormat="1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3" t="s">
        <v>16</v>
      </c>
    </row>
    <row r="3" spans="1:16" s="4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6">
        <v>15</v>
      </c>
      <c r="P3" s="7"/>
    </row>
    <row r="4" spans="1:16" s="4" customFormat="1" ht="45" x14ac:dyDescent="0.25">
      <c r="A4" s="5">
        <v>54</v>
      </c>
      <c r="B4" s="5"/>
      <c r="C4" s="5" t="s">
        <v>17</v>
      </c>
      <c r="D4" s="5" t="s">
        <v>117</v>
      </c>
      <c r="E4" s="5"/>
      <c r="F4" s="5"/>
      <c r="G4" s="5"/>
      <c r="H4" s="5" t="s">
        <v>19</v>
      </c>
      <c r="I4" s="5"/>
      <c r="J4" s="8">
        <v>100</v>
      </c>
      <c r="K4" s="8"/>
      <c r="L4" s="8">
        <f>K4*((100+N4)/100)</f>
        <v>0</v>
      </c>
      <c r="M4" s="8">
        <f>J4*K4</f>
        <v>0</v>
      </c>
      <c r="N4" s="8"/>
      <c r="O4" s="9">
        <f>J4*L4</f>
        <v>0</v>
      </c>
      <c r="P4" s="7"/>
    </row>
    <row r="5" spans="1:16" x14ac:dyDescent="0.25">
      <c r="I5" t="s">
        <v>22</v>
      </c>
      <c r="J5" s="10"/>
      <c r="K5" s="10"/>
      <c r="L5" s="10"/>
      <c r="M5" s="10">
        <f>SUM(M4:M4)</f>
        <v>0</v>
      </c>
      <c r="N5" s="10"/>
      <c r="O5" s="10">
        <f>SUM(O4:O4)</f>
        <v>0</v>
      </c>
      <c r="P5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"/>
  <sheetViews>
    <sheetView zoomScaleNormal="100" workbookViewId="0">
      <selection activeCell="A2" sqref="A2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28</v>
      </c>
    </row>
    <row r="2" spans="1:16" s="4" customFormat="1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3" t="s">
        <v>16</v>
      </c>
    </row>
    <row r="3" spans="1:16" s="4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6">
        <v>15</v>
      </c>
      <c r="P3" s="7"/>
    </row>
    <row r="4" spans="1:16" s="4" customFormat="1" ht="45" x14ac:dyDescent="0.25">
      <c r="A4" s="5">
        <v>6</v>
      </c>
      <c r="B4" s="5"/>
      <c r="C4" s="5" t="s">
        <v>17</v>
      </c>
      <c r="D4" s="5" t="s">
        <v>29</v>
      </c>
      <c r="E4" s="5"/>
      <c r="F4" s="5"/>
      <c r="G4" s="5"/>
      <c r="H4" s="5" t="s">
        <v>19</v>
      </c>
      <c r="I4" s="5"/>
      <c r="J4" s="8">
        <v>90</v>
      </c>
      <c r="K4" s="8"/>
      <c r="L4" s="8">
        <f>K4*((100+N4)/100)</f>
        <v>0</v>
      </c>
      <c r="M4" s="8">
        <f>J4*K4</f>
        <v>0</v>
      </c>
      <c r="N4" s="8"/>
      <c r="O4" s="9">
        <f>J4*L4</f>
        <v>0</v>
      </c>
      <c r="P4" s="7"/>
    </row>
    <row r="5" spans="1:16" x14ac:dyDescent="0.25">
      <c r="I5" t="s">
        <v>22</v>
      </c>
      <c r="J5" s="10"/>
      <c r="K5" s="10"/>
      <c r="L5" s="10"/>
      <c r="M5" s="10">
        <f>SUM(M4:M4)</f>
        <v>0</v>
      </c>
      <c r="N5" s="10"/>
      <c r="O5" s="10">
        <f>SUM(O4:O4)</f>
        <v>0</v>
      </c>
      <c r="P5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P5"/>
  <sheetViews>
    <sheetView zoomScaleNormal="100" workbookViewId="0">
      <selection activeCell="G22" sqref="G22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113</v>
      </c>
    </row>
    <row r="2" spans="1:16" s="4" customFormat="1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3" t="s">
        <v>16</v>
      </c>
    </row>
    <row r="3" spans="1:16" s="4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6">
        <v>15</v>
      </c>
      <c r="P3" s="7"/>
    </row>
    <row r="4" spans="1:16" s="4" customFormat="1" ht="45" x14ac:dyDescent="0.25">
      <c r="A4" s="5">
        <v>55</v>
      </c>
      <c r="B4" s="5"/>
      <c r="C4" s="5" t="s">
        <v>17</v>
      </c>
      <c r="D4" s="5" t="s">
        <v>114</v>
      </c>
      <c r="E4" s="5"/>
      <c r="F4" s="5"/>
      <c r="G4" s="5"/>
      <c r="H4" s="5" t="s">
        <v>19</v>
      </c>
      <c r="I4" s="5"/>
      <c r="J4" s="8">
        <v>70</v>
      </c>
      <c r="K4" s="8"/>
      <c r="L4" s="8">
        <f>K4*((100+N4)/100)</f>
        <v>0</v>
      </c>
      <c r="M4" s="8">
        <f>J4*K4</f>
        <v>0</v>
      </c>
      <c r="N4" s="8"/>
      <c r="O4" s="9">
        <f>J4*L4</f>
        <v>0</v>
      </c>
      <c r="P4" s="7"/>
    </row>
    <row r="5" spans="1:16" x14ac:dyDescent="0.25">
      <c r="I5" t="s">
        <v>22</v>
      </c>
      <c r="J5" s="10"/>
      <c r="K5" s="10"/>
      <c r="L5" s="10"/>
      <c r="M5" s="10">
        <f>SUM(M4:M4)</f>
        <v>0</v>
      </c>
      <c r="N5" s="10"/>
      <c r="O5" s="10">
        <f>SUM(O4:O4)</f>
        <v>0</v>
      </c>
      <c r="P5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P5"/>
  <sheetViews>
    <sheetView zoomScaleNormal="100" workbookViewId="0">
      <selection activeCell="P3" sqref="P3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115</v>
      </c>
    </row>
    <row r="2" spans="1:16" s="4" customFormat="1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3" t="s">
        <v>16</v>
      </c>
    </row>
    <row r="3" spans="1:16" s="4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6">
        <v>15</v>
      </c>
      <c r="P3" s="7"/>
    </row>
    <row r="4" spans="1:16" s="4" customFormat="1" ht="45" x14ac:dyDescent="0.25">
      <c r="A4" s="5">
        <v>56</v>
      </c>
      <c r="B4" s="5"/>
      <c r="C4" s="5" t="s">
        <v>17</v>
      </c>
      <c r="D4" s="5" t="s">
        <v>116</v>
      </c>
      <c r="E4" s="5"/>
      <c r="F4" s="5"/>
      <c r="G4" s="5"/>
      <c r="H4" s="5" t="s">
        <v>19</v>
      </c>
      <c r="I4" s="5"/>
      <c r="J4" s="8">
        <v>10</v>
      </c>
      <c r="K4" s="8"/>
      <c r="L4" s="8">
        <f>K4*((100+N4)/100)</f>
        <v>0</v>
      </c>
      <c r="M4" s="8">
        <f>J4*K4</f>
        <v>0</v>
      </c>
      <c r="N4" s="8"/>
      <c r="O4" s="9">
        <f>J4*L4</f>
        <v>0</v>
      </c>
      <c r="P4" s="7"/>
    </row>
    <row r="5" spans="1:16" x14ac:dyDescent="0.25">
      <c r="I5" t="s">
        <v>22</v>
      </c>
      <c r="J5" s="10"/>
      <c r="K5" s="10"/>
      <c r="L5" s="10"/>
      <c r="M5" s="10">
        <f>SUM(M4:M4)</f>
        <v>0</v>
      </c>
      <c r="N5" s="10"/>
      <c r="O5" s="10">
        <f>SUM(O4:O4)</f>
        <v>0</v>
      </c>
      <c r="P5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B1"/>
  <sheetViews>
    <sheetView topLeftCell="C1" zoomScaleNormal="100" workbookViewId="0">
      <selection activeCell="C1" sqref="C1"/>
    </sheetView>
  </sheetViews>
  <sheetFormatPr defaultColWidth="8.7109375" defaultRowHeight="15" x14ac:dyDescent="0.25"/>
  <cols>
    <col min="1" max="1" width="45" hidden="1" customWidth="1"/>
    <col min="2" max="2" width="60" hidden="1" customWidth="1"/>
    <col min="3" max="4" width="4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"/>
  <sheetViews>
    <sheetView zoomScaleNormal="100" workbookViewId="0">
      <selection activeCell="P3" sqref="P3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30</v>
      </c>
    </row>
    <row r="2" spans="1:16" s="4" customFormat="1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3" t="s">
        <v>16</v>
      </c>
    </row>
    <row r="3" spans="1:16" s="4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6">
        <v>15</v>
      </c>
      <c r="P3" s="7"/>
    </row>
    <row r="4" spans="1:16" s="4" customFormat="1" ht="30" x14ac:dyDescent="0.25">
      <c r="A4" s="5">
        <v>7</v>
      </c>
      <c r="B4" s="5"/>
      <c r="C4" s="5" t="s">
        <v>17</v>
      </c>
      <c r="D4" s="5" t="s">
        <v>31</v>
      </c>
      <c r="E4" s="5"/>
      <c r="F4" s="5"/>
      <c r="G4" s="5"/>
      <c r="H4" s="5" t="s">
        <v>27</v>
      </c>
      <c r="I4" s="5"/>
      <c r="J4" s="8">
        <v>100</v>
      </c>
      <c r="K4" s="8"/>
      <c r="L4" s="8">
        <f>K4*((100+N4)/100)</f>
        <v>0</v>
      </c>
      <c r="M4" s="8">
        <f>J4*K4</f>
        <v>0</v>
      </c>
      <c r="N4" s="8"/>
      <c r="O4" s="9">
        <f>J4*L4</f>
        <v>0</v>
      </c>
      <c r="P4" s="7"/>
    </row>
    <row r="5" spans="1:16" x14ac:dyDescent="0.25">
      <c r="I5" t="s">
        <v>22</v>
      </c>
      <c r="J5" s="10"/>
      <c r="K5" s="10"/>
      <c r="L5" s="10"/>
      <c r="M5" s="10">
        <f>SUM(M4:M4)</f>
        <v>0</v>
      </c>
      <c r="N5" s="10"/>
      <c r="O5" s="10">
        <f>SUM(O4:O4)</f>
        <v>0</v>
      </c>
      <c r="P5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7"/>
  <sheetViews>
    <sheetView zoomScaleNormal="100" workbookViewId="0">
      <selection activeCell="A2" sqref="A2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32</v>
      </c>
    </row>
    <row r="2" spans="1:16" s="4" customFormat="1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3" t="s">
        <v>16</v>
      </c>
    </row>
    <row r="3" spans="1:16" s="4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6">
        <v>15</v>
      </c>
      <c r="P3" s="7"/>
    </row>
    <row r="4" spans="1:16" s="4" customFormat="1" ht="60" x14ac:dyDescent="0.25">
      <c r="A4" s="5">
        <v>8</v>
      </c>
      <c r="B4" s="5"/>
      <c r="C4" s="5" t="s">
        <v>17</v>
      </c>
      <c r="D4" s="5" t="s">
        <v>33</v>
      </c>
      <c r="E4" s="5"/>
      <c r="F4" s="5"/>
      <c r="G4" s="5"/>
      <c r="H4" s="5" t="s">
        <v>19</v>
      </c>
      <c r="I4" s="5"/>
      <c r="J4" s="8">
        <v>30</v>
      </c>
      <c r="K4" s="8"/>
      <c r="L4" s="8">
        <f>K4*((100+N4)/100)</f>
        <v>0</v>
      </c>
      <c r="M4" s="8">
        <f>J4*K4</f>
        <v>0</v>
      </c>
      <c r="N4" s="8"/>
      <c r="O4" s="9">
        <f>J4*L4</f>
        <v>0</v>
      </c>
      <c r="P4" s="7"/>
    </row>
    <row r="5" spans="1:16" s="4" customFormat="1" ht="60" x14ac:dyDescent="0.25">
      <c r="A5" s="5">
        <v>9</v>
      </c>
      <c r="B5" s="5"/>
      <c r="C5" s="5" t="s">
        <v>17</v>
      </c>
      <c r="D5" s="5" t="s">
        <v>34</v>
      </c>
      <c r="E5" s="5"/>
      <c r="F5" s="5"/>
      <c r="G5" s="5"/>
      <c r="H5" s="5" t="s">
        <v>19</v>
      </c>
      <c r="I5" s="5"/>
      <c r="J5" s="8">
        <v>140</v>
      </c>
      <c r="K5" s="8"/>
      <c r="L5" s="8">
        <f>K5*((100+N5)/100)</f>
        <v>0</v>
      </c>
      <c r="M5" s="8">
        <f>J5*K5</f>
        <v>0</v>
      </c>
      <c r="N5" s="8"/>
      <c r="O5" s="9">
        <f>J5*L5</f>
        <v>0</v>
      </c>
      <c r="P5" s="7"/>
    </row>
    <row r="6" spans="1:16" s="4" customFormat="1" ht="60" x14ac:dyDescent="0.25">
      <c r="A6" s="5">
        <v>10</v>
      </c>
      <c r="B6" s="5"/>
      <c r="C6" s="5" t="s">
        <v>17</v>
      </c>
      <c r="D6" s="5" t="s">
        <v>35</v>
      </c>
      <c r="E6" s="5"/>
      <c r="F6" s="5"/>
      <c r="G6" s="5"/>
      <c r="H6" s="5" t="s">
        <v>19</v>
      </c>
      <c r="I6" s="5"/>
      <c r="J6" s="8">
        <v>150</v>
      </c>
      <c r="K6" s="8"/>
      <c r="L6" s="8">
        <f>K6*((100+N6)/100)</f>
        <v>0</v>
      </c>
      <c r="M6" s="8">
        <f>J6*K6</f>
        <v>0</v>
      </c>
      <c r="N6" s="8"/>
      <c r="O6" s="9">
        <f>J6*L6</f>
        <v>0</v>
      </c>
      <c r="P6" s="7"/>
    </row>
    <row r="7" spans="1:16" x14ac:dyDescent="0.25">
      <c r="I7" t="s">
        <v>22</v>
      </c>
      <c r="J7" s="10"/>
      <c r="K7" s="10"/>
      <c r="L7" s="10"/>
      <c r="M7" s="10">
        <f>SUM(M4:M6)</f>
        <v>0</v>
      </c>
      <c r="N7" s="10"/>
      <c r="O7" s="10">
        <f>SUM(O4:O6)</f>
        <v>0</v>
      </c>
      <c r="P7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5"/>
  <sheetViews>
    <sheetView zoomScaleNormal="100" workbookViewId="0">
      <selection activeCell="P3" sqref="P3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36</v>
      </c>
    </row>
    <row r="2" spans="1:16" s="4" customFormat="1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3" t="s">
        <v>16</v>
      </c>
    </row>
    <row r="3" spans="1:16" s="4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6">
        <v>15</v>
      </c>
      <c r="P3" s="7"/>
    </row>
    <row r="4" spans="1:16" s="4" customFormat="1" ht="60" x14ac:dyDescent="0.25">
      <c r="A4" s="5">
        <v>11</v>
      </c>
      <c r="B4" s="5"/>
      <c r="C4" s="5" t="s">
        <v>17</v>
      </c>
      <c r="D4" s="5" t="s">
        <v>37</v>
      </c>
      <c r="E4" s="5"/>
      <c r="F4" s="5"/>
      <c r="G4" s="5"/>
      <c r="H4" s="5" t="s">
        <v>19</v>
      </c>
      <c r="I4" s="5"/>
      <c r="J4" s="8">
        <v>140</v>
      </c>
      <c r="K4" s="8"/>
      <c r="L4" s="8">
        <f>K4*((100+N4)/100)</f>
        <v>0</v>
      </c>
      <c r="M4" s="8">
        <f>J4*K4</f>
        <v>0</v>
      </c>
      <c r="N4" s="8"/>
      <c r="O4" s="9">
        <f>J4*L4</f>
        <v>0</v>
      </c>
      <c r="P4" s="7"/>
    </row>
    <row r="5" spans="1:16" x14ac:dyDescent="0.25">
      <c r="I5" t="s">
        <v>22</v>
      </c>
      <c r="J5" s="10"/>
      <c r="K5" s="10"/>
      <c r="L5" s="10"/>
      <c r="M5" s="10">
        <f>SUM(M4:M4)</f>
        <v>0</v>
      </c>
      <c r="N5" s="10"/>
      <c r="O5" s="10">
        <f>SUM(O4:O4)</f>
        <v>0</v>
      </c>
      <c r="P5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"/>
  <sheetViews>
    <sheetView zoomScaleNormal="100" workbookViewId="0">
      <selection activeCell="P3" sqref="P3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38</v>
      </c>
    </row>
    <row r="2" spans="1:16" s="4" customFormat="1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3" t="s">
        <v>16</v>
      </c>
    </row>
    <row r="3" spans="1:16" s="4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6">
        <v>15</v>
      </c>
      <c r="P3" s="7"/>
    </row>
    <row r="4" spans="1:16" s="4" customFormat="1" ht="60" x14ac:dyDescent="0.25">
      <c r="A4" s="5">
        <v>12</v>
      </c>
      <c r="B4" s="5"/>
      <c r="C4" s="5" t="s">
        <v>17</v>
      </c>
      <c r="D4" s="5" t="s">
        <v>39</v>
      </c>
      <c r="E4" s="5"/>
      <c r="F4" s="5"/>
      <c r="G4" s="5"/>
      <c r="H4" s="5" t="s">
        <v>19</v>
      </c>
      <c r="I4" s="5"/>
      <c r="J4" s="8">
        <v>230</v>
      </c>
      <c r="K4" s="8"/>
      <c r="L4" s="8">
        <f>K4*((100+N4)/100)</f>
        <v>0</v>
      </c>
      <c r="M4" s="8">
        <f>J4*K4</f>
        <v>0</v>
      </c>
      <c r="N4" s="8"/>
      <c r="O4" s="9">
        <f>J4*L4</f>
        <v>0</v>
      </c>
      <c r="P4" s="7"/>
    </row>
    <row r="5" spans="1:16" x14ac:dyDescent="0.25">
      <c r="I5" t="s">
        <v>22</v>
      </c>
      <c r="J5" s="10"/>
      <c r="K5" s="10"/>
      <c r="L5" s="10"/>
      <c r="M5" s="10">
        <f>SUM(M4:M4)</f>
        <v>0</v>
      </c>
      <c r="N5" s="10"/>
      <c r="O5" s="10">
        <f>SUM(O4:O4)</f>
        <v>0</v>
      </c>
      <c r="P5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"/>
  <sheetViews>
    <sheetView zoomScaleNormal="100" workbookViewId="0">
      <selection activeCell="P3" sqref="P3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40</v>
      </c>
    </row>
    <row r="2" spans="1:16" s="4" customFormat="1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3" t="s">
        <v>16</v>
      </c>
    </row>
    <row r="3" spans="1:16" s="4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6">
        <v>15</v>
      </c>
      <c r="P3" s="7"/>
    </row>
    <row r="4" spans="1:16" s="4" customFormat="1" ht="45" x14ac:dyDescent="0.25">
      <c r="A4" s="5">
        <v>13</v>
      </c>
      <c r="B4" s="5"/>
      <c r="C4" s="5" t="s">
        <v>17</v>
      </c>
      <c r="D4" s="5" t="s">
        <v>41</v>
      </c>
      <c r="E4" s="5"/>
      <c r="F4" s="5"/>
      <c r="G4" s="5"/>
      <c r="H4" s="5" t="s">
        <v>27</v>
      </c>
      <c r="I4" s="5"/>
      <c r="J4" s="8">
        <v>8</v>
      </c>
      <c r="K4" s="8"/>
      <c r="L4" s="8">
        <f>K4*((100+N4)/100)</f>
        <v>0</v>
      </c>
      <c r="M4" s="8">
        <f>J4*K4</f>
        <v>0</v>
      </c>
      <c r="N4" s="8"/>
      <c r="O4" s="9">
        <f>J4*L4</f>
        <v>0</v>
      </c>
      <c r="P4" s="7"/>
    </row>
    <row r="5" spans="1:16" x14ac:dyDescent="0.25">
      <c r="I5" t="s">
        <v>22</v>
      </c>
      <c r="J5" s="10"/>
      <c r="K5" s="10"/>
      <c r="L5" s="10"/>
      <c r="M5" s="10">
        <f>SUM(M4:M4)</f>
        <v>0</v>
      </c>
      <c r="N5" s="10"/>
      <c r="O5" s="10">
        <f>SUM(O4:O4)</f>
        <v>0</v>
      </c>
      <c r="P5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42</vt:i4>
      </vt:variant>
    </vt:vector>
  </HeadingPairs>
  <TitlesOfParts>
    <vt:vector size="42" baseType="lpstr">
      <vt:lpstr>P10- Folinian wapnia</vt:lpstr>
      <vt:lpstr>P11- Metotreksat iv</vt:lpstr>
      <vt:lpstr>P12- Metotreksat po</vt:lpstr>
      <vt:lpstr>P13- Etopozyd</vt:lpstr>
      <vt:lpstr>P14- Aprepitant</vt:lpstr>
      <vt:lpstr>P15- Oksaliplatyna</vt:lpstr>
      <vt:lpstr>P16- Cyclophosphamid 1000 mg</vt:lpstr>
      <vt:lpstr>P17- Cyclophosphamid 200 mg</vt:lpstr>
      <vt:lpstr>P18-Mesna</vt:lpstr>
      <vt:lpstr>P19- Bortezomib</vt:lpstr>
      <vt:lpstr>P1-Doksorubicyna liposomalnna</vt:lpstr>
      <vt:lpstr>P2- Fluorouracyl</vt:lpstr>
      <vt:lpstr>P20- Winorelbina</vt:lpstr>
      <vt:lpstr>P21- Cetuksimab</vt:lpstr>
      <vt:lpstr>P22- T- Trastuzumab iv</vt:lpstr>
      <vt:lpstr>P23- Lapatynib</vt:lpstr>
      <vt:lpstr>P24- Melfalan</vt:lpstr>
      <vt:lpstr>P25- Chlorambucyl</vt:lpstr>
      <vt:lpstr>P26- Topotecan</vt:lpstr>
      <vt:lpstr>P27- Dakarbazyna</vt:lpstr>
      <vt:lpstr>P28- Bewacyzumab do stosowania</vt:lpstr>
      <vt:lpstr>P29- Pertuzumab</vt:lpstr>
      <vt:lpstr>P30- Paklitaksel</vt:lpstr>
      <vt:lpstr>P31- Fludarabina iv</vt:lpstr>
      <vt:lpstr>P32- Rasburicasa</vt:lpstr>
      <vt:lpstr>P33- Fludarabina po</vt:lpstr>
      <vt:lpstr>P34- Typiracyl + triflurydyna</vt:lpstr>
      <vt:lpstr>P35- Panitumubab</vt:lpstr>
      <vt:lpstr>P36- Bendamustyna 25 mg</vt:lpstr>
      <vt:lpstr>P37- Bendamustyna 100 mg</vt:lpstr>
      <vt:lpstr>P38- Sól sodowa fosforanu deks</vt:lpstr>
      <vt:lpstr>P39 -Sól sodowa wodorobursztyn</vt:lpstr>
      <vt:lpstr>P3-Doksorubicyna</vt:lpstr>
      <vt:lpstr>P4- Cisplatyna</vt:lpstr>
      <vt:lpstr>P40- Kwas ursodeoksycholowy</vt:lpstr>
      <vt:lpstr>P41-Wincrystyna</vt:lpstr>
      <vt:lpstr>P5- Winorelbina koncentrat</vt:lpstr>
      <vt:lpstr>P6- Karboplatyna</vt:lpstr>
      <vt:lpstr>P7- Gemcytabina</vt:lpstr>
      <vt:lpstr>P8- Docetaksel</vt:lpstr>
      <vt:lpstr>P9- Cytarabina</vt:lpstr>
      <vt:lpstr>Kryteria oceny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user</cp:lastModifiedBy>
  <cp:revision>1</cp:revision>
  <dcterms:created xsi:type="dcterms:W3CDTF">2021-02-15T12:29:23Z</dcterms:created>
  <dcterms:modified xsi:type="dcterms:W3CDTF">2021-02-18T13:43:34Z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