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1\Ustawa\39 PN 21 CHEMIOTERAPIA 2\"/>
    </mc:Choice>
  </mc:AlternateContent>
  <xr:revisionPtr revIDLastSave="0" documentId="13_ncr:1_{C146BE38-E17B-4FFF-BD4E-67D82E3E4F71}" xr6:coauthVersionLast="46" xr6:coauthVersionMax="46" xr10:uidLastSave="{00000000-0000-0000-0000-000000000000}"/>
  <bookViews>
    <workbookView xWindow="-120" yWindow="-120" windowWidth="29040" windowHeight="15840" firstSheet="4" activeTab="9" xr2:uid="{00000000-000D-0000-FFFF-FFFF00000000}"/>
  </bookViews>
  <sheets>
    <sheet name="P10-Opatrunki specjalistyczne" sheetId="1" r:id="rId1"/>
    <sheet name="P1-Folinian wapnia" sheetId="2" r:id="rId2"/>
    <sheet name="P2-Metotreksat iv" sheetId="3" r:id="rId3"/>
    <sheet name="P3-Typiracyl  + triflurydyna" sheetId="4" r:id="rId4"/>
    <sheet name="P4-Cytarabina" sheetId="5" r:id="rId5"/>
    <sheet name="P5-Doksorubicyna liposomalna" sheetId="6" r:id="rId6"/>
    <sheet name="P6-Itopryd" sheetId="7" r:id="rId7"/>
    <sheet name="P7-Ceftarolina" sheetId="8" r:id="rId8"/>
    <sheet name="P8-Tobramycyna" sheetId="9" r:id="rId9"/>
    <sheet name="P9-Saccharomyces boulardii" sheetId="10" r:id="rId10"/>
    <sheet name="Kryteria oceny" sheetId="11" r:id="rId11"/>
  </sheets>
  <calcPr calcId="181029"/>
</workbook>
</file>

<file path=xl/calcChain.xml><?xml version="1.0" encoding="utf-8"?>
<calcChain xmlns="http://schemas.openxmlformats.org/spreadsheetml/2006/main">
  <c r="O5" i="10" l="1"/>
  <c r="M5" i="10"/>
  <c r="O4" i="10"/>
  <c r="M4" i="10"/>
  <c r="L4" i="10"/>
  <c r="O6" i="9"/>
  <c r="M6" i="9"/>
  <c r="O5" i="9"/>
  <c r="M5" i="9"/>
  <c r="L5" i="9"/>
  <c r="O4" i="9"/>
  <c r="M4" i="9"/>
  <c r="L4" i="9"/>
  <c r="O5" i="8"/>
  <c r="M5" i="8"/>
  <c r="O4" i="8"/>
  <c r="M4" i="8"/>
  <c r="L4" i="8"/>
  <c r="O5" i="7"/>
  <c r="M5" i="7"/>
  <c r="O4" i="7"/>
  <c r="M4" i="7"/>
  <c r="L4" i="7"/>
  <c r="O5" i="6"/>
  <c r="M5" i="6"/>
  <c r="O4" i="6"/>
  <c r="M4" i="6"/>
  <c r="L4" i="6"/>
  <c r="O5" i="5"/>
  <c r="M5" i="5"/>
  <c r="O4" i="5"/>
  <c r="M4" i="5"/>
  <c r="L4" i="5"/>
  <c r="O6" i="4"/>
  <c r="M6" i="4"/>
  <c r="O5" i="4"/>
  <c r="M5" i="4"/>
  <c r="L5" i="4"/>
  <c r="O4" i="4"/>
  <c r="M4" i="4"/>
  <c r="L4" i="4"/>
  <c r="O5" i="3"/>
  <c r="M5" i="3"/>
  <c r="O4" i="3"/>
  <c r="M4" i="3"/>
  <c r="L4" i="3"/>
  <c r="O7" i="2"/>
  <c r="M7" i="2"/>
  <c r="O6" i="2"/>
  <c r="M6" i="2"/>
  <c r="L6" i="2"/>
  <c r="O5" i="2"/>
  <c r="M5" i="2"/>
  <c r="L5" i="2"/>
  <c r="O4" i="2"/>
  <c r="M4" i="2"/>
  <c r="L4" i="2"/>
  <c r="O52" i="1"/>
  <c r="M52" i="1"/>
  <c r="O51" i="1"/>
  <c r="M51" i="1"/>
  <c r="L51" i="1"/>
  <c r="O50" i="1"/>
  <c r="M50" i="1"/>
  <c r="L50" i="1"/>
  <c r="O49" i="1"/>
  <c r="M49" i="1"/>
  <c r="L49" i="1"/>
  <c r="O48" i="1"/>
  <c r="M48" i="1"/>
  <c r="L48" i="1"/>
  <c r="O47" i="1"/>
  <c r="M47" i="1"/>
  <c r="L47" i="1"/>
  <c r="O46" i="1"/>
  <c r="M46" i="1"/>
  <c r="L46" i="1"/>
  <c r="O45" i="1"/>
  <c r="M45" i="1"/>
  <c r="L45" i="1"/>
  <c r="O44" i="1"/>
  <c r="M44" i="1"/>
  <c r="L44" i="1"/>
  <c r="O43" i="1"/>
  <c r="M43" i="1"/>
  <c r="L43" i="1"/>
  <c r="O42" i="1"/>
  <c r="M42" i="1"/>
  <c r="L42" i="1"/>
  <c r="O41" i="1"/>
  <c r="M41" i="1"/>
  <c r="L41" i="1"/>
  <c r="O40" i="1"/>
  <c r="M40" i="1"/>
  <c r="L40" i="1"/>
  <c r="O39" i="1"/>
  <c r="M39" i="1"/>
  <c r="L39" i="1"/>
  <c r="O38" i="1"/>
  <c r="M38" i="1"/>
  <c r="L38" i="1"/>
  <c r="O37" i="1"/>
  <c r="M37" i="1"/>
  <c r="L37" i="1"/>
  <c r="O36" i="1"/>
  <c r="M36" i="1"/>
  <c r="L36" i="1"/>
  <c r="O35" i="1"/>
  <c r="M35" i="1"/>
  <c r="L35" i="1"/>
  <c r="O34" i="1"/>
  <c r="M34" i="1"/>
  <c r="L34" i="1"/>
  <c r="O33" i="1"/>
  <c r="M33" i="1"/>
  <c r="L33" i="1"/>
  <c r="O32" i="1"/>
  <c r="M32" i="1"/>
  <c r="L32" i="1"/>
  <c r="O31" i="1"/>
  <c r="M31" i="1"/>
  <c r="L31" i="1"/>
  <c r="O30" i="1"/>
  <c r="M30" i="1"/>
  <c r="L30" i="1"/>
  <c r="O29" i="1"/>
  <c r="M29" i="1"/>
  <c r="L29" i="1"/>
  <c r="O28" i="1"/>
  <c r="M28" i="1"/>
  <c r="L28" i="1"/>
  <c r="O27" i="1"/>
  <c r="M27" i="1"/>
  <c r="L27" i="1"/>
  <c r="O26" i="1"/>
  <c r="M26" i="1"/>
  <c r="L26" i="1"/>
  <c r="O25" i="1"/>
  <c r="M25" i="1"/>
  <c r="L25" i="1"/>
  <c r="O24" i="1"/>
  <c r="M24" i="1"/>
  <c r="L24" i="1"/>
  <c r="O23" i="1"/>
  <c r="M23" i="1"/>
  <c r="L23" i="1"/>
  <c r="O22" i="1"/>
  <c r="M22" i="1"/>
  <c r="L22" i="1"/>
  <c r="O21" i="1"/>
  <c r="M21" i="1"/>
  <c r="L21" i="1"/>
  <c r="O20" i="1"/>
  <c r="M20" i="1"/>
  <c r="L20" i="1"/>
  <c r="O19" i="1"/>
  <c r="M19" i="1"/>
  <c r="L19" i="1"/>
  <c r="O18" i="1"/>
  <c r="M18" i="1"/>
  <c r="L18" i="1"/>
  <c r="O17" i="1"/>
  <c r="M17" i="1"/>
  <c r="L17" i="1"/>
  <c r="O16" i="1"/>
  <c r="M16" i="1"/>
  <c r="L16" i="1"/>
  <c r="O15" i="1"/>
  <c r="M15" i="1"/>
  <c r="L15" i="1"/>
  <c r="O14" i="1"/>
  <c r="M14" i="1"/>
  <c r="L14" i="1"/>
  <c r="O13" i="1"/>
  <c r="M13" i="1"/>
  <c r="L13" i="1"/>
  <c r="O12" i="1"/>
  <c r="M12" i="1"/>
  <c r="L12" i="1"/>
  <c r="O11" i="1"/>
  <c r="M11" i="1"/>
  <c r="L11" i="1"/>
  <c r="O10" i="1"/>
  <c r="M10" i="1"/>
  <c r="L10" i="1"/>
  <c r="O9" i="1"/>
  <c r="M9" i="1"/>
  <c r="L9" i="1"/>
  <c r="O8" i="1"/>
  <c r="M8" i="1"/>
  <c r="L8" i="1"/>
  <c r="O7" i="1"/>
  <c r="M7" i="1"/>
  <c r="L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<sst xmlns="http://schemas.openxmlformats.org/spreadsheetml/2006/main" count="363" uniqueCount="93">
  <si>
    <t>P10-Opatrunki specjalistyczne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</si>
  <si>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</si>
  <si>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</si>
  <si>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</si>
  <si>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</si>
  <si>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</si>
  <si>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</si>
  <si>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</si>
  <si>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</si>
  <si>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</si>
  <si>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</si>
  <si>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</si>
  <si>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</si>
  <si>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</si>
  <si>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</si>
  <si>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</si>
  <si>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GL.10</t>
  </si>
  <si>
    <t>Sterylny kompres antybakteryjny i antybiofilmowy, wykonany z dwóch warstw hydrowłókien wzmocniony przeszyciami, chłonny, ze srebrem jonowym i dwoma dodatkowymi substancjami wspomagającymi gojenie ran, 5 x 5</t>
  </si>
  <si>
    <t>szt.</t>
  </si>
  <si>
    <t>Sterylny kompres antybakteryjny i antybiofilmowy, wykonany z dwóch warstw hydrowłókien wzmocniony przeszyciami, chłonny, ze srebrem jonowym i dwoma dodatkowymi substancjami wspomagającymi gojenie ran, 10 x 10</t>
  </si>
  <si>
    <t>Sterylny kompres antybakteryjny i antybiofilmowy, wykonany z dwóch warstw hydrowłókien wzmocniony przeszyciami, chłonny, ze srebrem jonowym i dwoma dodatkowymi substancjami wspomagającymi gojenie ran, 15x 15</t>
  </si>
  <si>
    <t>Sterylny kompres antybakteryjny i antybiofilmowy, wykonany z dwóch warstw hydrowłókien wzmocniony przeszyciami, chłonny, ze srebrem jonowym i dwoma dodatkowymi substancjami wspomagającymi gojenie ran, 20 x 30</t>
  </si>
  <si>
    <t>Sterylny kompres antybakteryjny, wykonany z dwóch warstw hydrowłókniny , wzmocniony przeszyciami, chłonny, ze srebrem jonowym, 5 x 5</t>
  </si>
  <si>
    <t>Sterylny kompres antybakteryjny, wykonany z dwóch warstw hydrowłókniny , wzmocniony przeszyciami, chłonny, ze srebrem jonowym, 10 x 10</t>
  </si>
  <si>
    <t>Sterylny kompres antybakteryjny, wykonany z dwóch warstw hydrowłókniny , wzmocniony przeszyciami, chłonny, ze srebrem jonowym, 15 x 15</t>
  </si>
  <si>
    <t>Sterylny kompres antybakteryjny, wykonany z dwóch warstw hydrowłókniny , wzmocniony przeszyciami, chłonny, ze srebrem jonowym, 20 x 30</t>
  </si>
  <si>
    <t>Opatrunki piankowe, antybakteryjne, z jonami srebra, wielowarstwowe, chłonne. Warstwa kontaktowa z raną to hydrowłóknina, z wbudowanymi jonami srebra działającymi antybakteryjnie, dodatkowa warstwa pianki zwiększa chłonność opatrunku, warstwa zewnętrzna odparowuje nadmiar wilgoci, przylepny, 10 x 10</t>
  </si>
  <si>
    <t>Opatrunki piankowe, antybakteryjne, z jonami srebra, wielowarstwowe, chłonne. Warstwa kontaktowa z raną to hydrowłóknina, z wbudowanymi jonami srebra działającymi antybakteryjnie, dodatkowa warstwa pianki zwiększa chłonność opatrunku, warstwa zewnętrzna odparowuje nadmiar wilgoci, przylepny, 12,5 x 12,5</t>
  </si>
  <si>
    <t>Opatrunki piankowe, antybakteryjne, z jonami srebra, wielowarstwowe, chłonne. Warstwa kontaktowa z raną to hydrowłóknina, z wbudowanymi jonami srebra działającymi antybakteryjnie, dodatkowa warstwa pianki zwiększa chłonność opatrunku, warstwa zewnętrzna odparowuje nadmiar wilgoci, przylepny, 17,5 x 17,5</t>
  </si>
  <si>
    <t>Opatrunki piankowe, antybakteryjne, z jonami srebra, wielowarstwowe, chłonne. Warstwa kontaktowa z raną to hydrowłóknina, z wbudowanymi jonami srebra działającymi antybakteryjnie, dodatkowa warstwa pianki zwiększa chłonność opatrunku, warstwa zewnętrzna odparowuje nadmiar wilgoci, przylepny, 21 x 21</t>
  </si>
  <si>
    <t>Opatrunki piankowe, antybakteryjne, z jonami srebra, wielowarstwowe, chłonne. Warstwa kontaktowa z raną to hydrowłóknina, z wbudowanymi jonami srebra działającymi antybakteryjnie, dodatkowa warstwa pianki zwiększa chłonność opatrunku, warstwa zewnętrzna odparowuje nadmiar wilgoci, przylepny, 25 x 30</t>
  </si>
  <si>
    <t>Opatrunki piankowe, antybakteryjne, z jonami srebra, wielowarstwowe, chłonne. Warstwa kontaktowa z raną to hydrowłóknina, z wbudowanymi jonami srebra działającymi antybakteryjnie, dodatkowa warstwa pianki zwiększa chłonność opatrunku, warstwa zewnętrzna odparowuje nadmiar wilgoci, 14x19,8 
przylepny na piętę</t>
  </si>
  <si>
    <t>Opatrunki piankowe, antybakteryjne, z jonami srebra, wielowarstwowe, chłonne. Warstwa kontaktowa z raną to hydrowłóknina, z wbudowanymi jonami srebra działającymi antybakteryjnie, dodatkowa warstwa pianki zwiększa chłonność opatrunku, warstwa zewnętrzna odparowuje nadmiar wilgoci, 16,9 x 20 przylepny na kość krzyżową</t>
  </si>
  <si>
    <t>Opatrunki piankowe, antybakteryjne, z jonami srebra, wielowarstwowe, chłonne. Warstwa kontaktowa z raną to hydrowłóknina, z wbudowanymi jonami srebra działającymi antybakteryjnie, dodatkowa warstwa pianki zwiększa chłonność opatrunku, warstwa zewnętrzna odparowuje nadmiar wilgoci, 10 x 10 nieprzylepny</t>
  </si>
  <si>
    <t>Opatrunki piankowe, antybakteryjne, z jonami srebra, wielowarstwowe, chłonne. Warstwa kontaktowa z raną to hydrowłóknina, z wbudowanymi jonami srebra działającymi antybakteryjnie, dodatkowa warstwa pianki zwiększa chłonność opatrunku, warstwa zewnętrzna odparowuje nadmiar wilgoci, 15 x 15 nieprzylepny</t>
  </si>
  <si>
    <t>Opatrunki piankowe, antybakteryjne, z jonami srebra, wielowarstwowe, chłonne. Warstwa kontaktowa z raną to hydrowłóknina, z wbudowanymi jonami srebra działającymi antybakteryjnie, dodatkowa warstwa pianki zwiększa chłonność opatrunku, warstwa zewnętrzna odparowuje nadmiar wilgoci, 15 x 20 nieprzylepny</t>
  </si>
  <si>
    <t>Opatrunki piankowe, antybakteryjne, z jonami srebra, wielowarstwowe, chłonne. Warstwa kontaktowa z raną to hydrowłóknina, z wbudowanymi jonami srebra działającymi antybakteryjnie, dodatkowa warstwa pianki zwiększa chłonność opatrunku, warstwa zewnętrzna odparowuje nadmiar wilgoci, 20 x 20 nieprzylepny</t>
  </si>
  <si>
    <t>Antybakteryjny opatrunek na rany pooperacyjne. Warstwa kontaktowa z raną wykonana z hydrowłókniny, z zawartością srebra jonowego, stabilizowana przeszyciami, zapewniającymi wytrzymałość i elastyczność. Górna warstwa to delikatny, wodoodporny hydrokoloid. 9 x 10</t>
  </si>
  <si>
    <t>Antybakteryjny opatrunek na rany pooperacyjne. Warstwa kontaktowa z raną wykonana z hydrowłókniny, z zawartością srebra jonowego, stabilizowana przeszyciami, zapewniającymi wytrzymałość i elastyczność. Górna warstwa to delikatny, wodoodporny hydrokoloid. 9 x 15</t>
  </si>
  <si>
    <t>Antybakteryjny opatrunek na rany pooperacyjne. Warstwa kontaktowa z raną wykonana z hydrowłókniny, z zawartością srebra jonowego, stabilizowana przeszyciami, zapewniającymi wytrzymałość i elastyczność. Górna warstwa to delikatny, wodoodporny hydrokoloid. 9 x 25</t>
  </si>
  <si>
    <t>Antybakteryjny opatrunek na rany pooperacyjne. Warstwa kontaktowa z raną wykonana z hydrowłókniny, z zawartością srebra jonowego, stabilizowana przeszyciami, zapewniającymi wytrzymałość i elastyczność. Górna warstwa to delikatny, wodoodporny hydrokoloid. 9 x 35</t>
  </si>
  <si>
    <t>Strerylny kompres, wykonany z dwóch warstw hydrowłókniny, wzmocniony 
przeszyciami, chłonny, 5 x 5</t>
  </si>
  <si>
    <t>Strerylny kompres, wykonany z dwóch warstw hydrowłókniny, wzmocniony 
przeszyciami, chłonny, 10 x 10</t>
  </si>
  <si>
    <t>Strerylny kompres, wykonany z dwóch warstw hydrowłókniny, wzmocniony 
przeszyciami, chłonny, 15 x 15</t>
  </si>
  <si>
    <t>Opatrunek piankowy, wielowarstwowy, chłonny. Warstwa kontaktowa z raną to hydrowłóknina, dodatkowa 
warstwa pianki zwiększa chłonność opatrunku, warstwa zewnętrzna odparowuje nadmiar wilgoci, 10 x 10, przylepny</t>
  </si>
  <si>
    <t>Opatrunek piankowy, wielowarstwowy, chłonny. Warstwa kontaktowa z raną to hydrowłóknina, dodatkowa 
warstwa pianki zwiększa chłonność opatrunku, warstwa zewnętrzna odparowuje nadmiar wilgoci, 12,5 x 12,5, przylepny</t>
  </si>
  <si>
    <t>Opatrunek piankowy, wielowarstwowy, chłonny. Warstwa kontaktowa z raną to hydrowłóknina, dodatkowa 
warstwa pianki zwiększa chłonność opatrunku, warstwa zewnętrzna odparowuje nadmiar wilgoci, 17,5 x 17,5, przylepny</t>
  </si>
  <si>
    <t>Opatrunek piankowy, wielowarstwowy, chłonny. Warstwa kontaktowa z raną to hydrowłóknina, dodatkowa 
warstwa pianki zwiększa chłonność opatrunku, warstwa zewnętrzna odparowuje nadmiar wilgoci, 21 x 21, przylep</t>
  </si>
  <si>
    <t>Opatrunek piankowy, wielowarstwowy, chłonny. Warstwa kontaktowa z raną to hydrowłóknina, dodatkowa 
warstwa pianki zwiększa chłonność opatrunku, warstwa zewnętrzna odparowuje nadmiar wilgoci, 25 x 30 , przylepny</t>
  </si>
  <si>
    <t>Opatrunek piankowy, wielowarstwowy, chłonny. Warstwa kontaktowa z raną to hydrowłóknina, dodatkowa 
warstwa pianki zwiększa chłonność opatrunku, warstwa zewnętrzna odparowuje nadmiar wilgoci, 14x19,8 
przylepny na piętę</t>
  </si>
  <si>
    <t>Opatrunek piankowy, wielowarstwowy, chłonny. Warstwa kontaktowa z raną to hydrowłóknina, dodatkowa 
warstwa pianki zwiększa chłonność opatrunku, warstwa zewnętrzna odparowuje nadmiar wilgoci,  16,9x20 
przylepny na kość krzyżową</t>
  </si>
  <si>
    <t>Opatrunek piankowy, wielowarstwowy, chłonny. Warstwa kontaktowa z raną to hydrowłóknina, dodatkowa 
warstwa pianki zwiększa chłonność opatrunku, warstwa zewnętrzna odparowuje nadmiar wilgoci, 10 x 10
nieprzylepny</t>
  </si>
  <si>
    <t>Opatrunek piankowy, wielowarstwowy, chłonny. Warstwa kontaktowa z raną to hydrowłóknina, dodatkowa 
warstwa pianki zwiększa chłonność opatrunku, warstwa zewnętrzna odparowuje nadmiar wilgoci, 15 x 15
nieprzylepny</t>
  </si>
  <si>
    <t>Opatrunek piankowy, wielowarstwowy, chłonny. Warstwa kontaktowa z raną to hydrowłóknina, dodatkowa 
warstwa pianki zwiększa chłonność opatrunku, warstwa zewnętrzna odparowuje nadmiar wilgoci, 15 x 20
nieprzylepny</t>
  </si>
  <si>
    <t>Opatrunek piankowy, wielowarstwowy, chłonny. Warstwa kontaktowa z raną to hydrowłóknina, dodatkowa 
warstwa pianki zwiększa chłonność opatrunku, warstwa zewnętrzna odparowuje nadmiar wilgoci, 20 x 20
nieprzylepny</t>
  </si>
  <si>
    <t>Opatrunek piankowy z silikonową, perforowaną warstwą kontaktową, przylepny, 10 x 10</t>
  </si>
  <si>
    <t>Opatrunek hydrokoloidowy, okluzyjny, wodoodporny, 10 X 10</t>
  </si>
  <si>
    <t>Opatrunek hydrokoloidowy, okluzyjny, wodoodporny, 15 X 15</t>
  </si>
  <si>
    <t>Opatrunek hydrokoloidowy, okluzyjny, wodoodporny, 20 X 20</t>
  </si>
  <si>
    <t>Opatrunek hydrokoloidowy w postaci pasty 30 g.</t>
  </si>
  <si>
    <t>Opatrunek w postaci żelu. Uwadnia martwe tkanki i pobudza mechanizmy autolizy, 15 g</t>
  </si>
  <si>
    <t>Cienki i półprzezroczysty opatrunek hydrokoloidowy, 7,5 x 7,5</t>
  </si>
  <si>
    <t>Cienki i półprzezroczysty opatrunek hydrokoloidowy, 10 x 10</t>
  </si>
  <si>
    <t>Cienki i półprzezroczysty opatrunek hydrokoloidowy, 15 x 15</t>
  </si>
  <si>
    <t>Opatrunek hydrokoloidowy z dodatkowymi wzmocnionymi brzegami, 10 x 10</t>
  </si>
  <si>
    <t>Opatrunek hydrokoloidowy z dodatkowymi wzmocnionymi brzegami, 15 x 15</t>
  </si>
  <si>
    <t>Razem</t>
  </si>
  <si>
    <t>P1-Folinian wapnia</t>
  </si>
  <si>
    <t>GL.06</t>
  </si>
  <si>
    <t>Folinian wapnia 200 mg (10 mg/ml), roztwór do wstrzykiwań i infuzji. Wymagany aktualny ChPL i EAN</t>
  </si>
  <si>
    <t>Folinian wapnia 1 g (10 mg/ml), roztwór do wstrzykiwań i infuzji. Wymagany aktualny ChPL i EAN</t>
  </si>
  <si>
    <t>Folinian wapnia 500 mg (10 mg/ml), roztwór do wstrzykiwań i infuzji. Wymagany aktualny ChPL i EAN</t>
  </si>
  <si>
    <t>P2-Metotreksat iv</t>
  </si>
  <si>
    <t>Methotrexat 5 g/ 50 ml, roztwór do wstrzykiwań. Wymagany aktualny ChPL i EAN</t>
  </si>
  <si>
    <t>P3-Typiracyl  + triflurydyna</t>
  </si>
  <si>
    <t>Typiracyl 6,14 mg + triflurydyna 15 mg w 1 tabletce, opakowanie a 60 tabl powl. Wymagane dołączenie aktualnej ChPL i EAN</t>
  </si>
  <si>
    <t>op</t>
  </si>
  <si>
    <t>Typiracyl 8,19 mg + triflurydyna 20 mg w 1 tabletce, opakowanie a 60 tabl powl. Wymagane dołączenie aktualnej ChPL i EAN</t>
  </si>
  <si>
    <t>P4-Cytarabina</t>
  </si>
  <si>
    <t>Cytarabina 100 mg/5 ml roztwór do wstrzykiwań lub infuzji. Wymagany aktualny ChPL i EAN</t>
  </si>
  <si>
    <t>P5-Doksorubicyna liposomalna</t>
  </si>
  <si>
    <t>Doksorubicyna w pegylowanych liposomach 2 mg/ml, koncentrat do sporządzenia roztworu do infuzji, fiolka 10 ml. Wymagany aktualny CHPL I EAN.</t>
  </si>
  <si>
    <t>P6-Itopryd</t>
  </si>
  <si>
    <t>Itopryd 50 mg a 40 tabl. Zamawiający wymaga podania kodu EAN. Zamawiający wymaga podania kodu EAN</t>
  </si>
  <si>
    <t>P7-Ceftarolina</t>
  </si>
  <si>
    <t>GL.04</t>
  </si>
  <si>
    <t>Ceftarolina proszek do sporządzania koncentratu roztworu do infuzji; 600 mg; 10 fiol. Zamawiający wymaga podania kodu EAN</t>
  </si>
  <si>
    <t>P8-Tobramycyna</t>
  </si>
  <si>
    <t>Tobramycyna roztwór do infuzji; 3 mg/ml; 10 butelek 120 ml. Zamawiający wymaga podania kodu EAN</t>
  </si>
  <si>
    <t>Tobramycyna roztwór do infuzji; 3 mg/ml; 10 butelek 80 ml. Zamawiający wymaga podania kodu EAN</t>
  </si>
  <si>
    <t>P9-Saccharomyces boulardii</t>
  </si>
  <si>
    <t>Saccharomyces boulardii 250 mg a 10 kaps. Zamawiający wymaga podania kodu EAN</t>
  </si>
  <si>
    <t>Kod 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</si>
</sst>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  <charset val="1"/>
    </font>
  </fonts>
  <fills count="3">
    <fill>
      <patternFill patternType="none"/>
    </fill>
    <fill>
      <patternFill patternType="gray125"/>
    </fill>
    <fill>
      <patternFill patternType="solid">
        <fgColor rgb="FFDDD9C3"/>
        <bgColor rgb="FFC0C0C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0" fontId="0" fillId="0" borderId="4" xfId="0" applyBorder="1" applyAlignment="1">
      <alignment horizontal="centerContinuous" wrapText="1"/>
    </xf>
    <xf numFmtId="0" fontId="0" fillId="0" borderId="2" xfId="0" applyBorder="1" applyAlignment="1">
      <alignment wrapText="1"/>
    </xf>
    <xf numFmtId="164" fontId="0" fillId="0" borderId="1" xfId="0" applyNumberFormat="1" applyBorder="1" applyAlignment="1">
      <alignment horizontal="center" wrapText="1"/>
    </xf>
    <xf numFmtId="164" fontId="0" fillId="0" borderId="4" xfId="0" applyNumberFormat="1" applyBorder="1" applyAlignment="1">
      <alignment horizontal="center" wrapText="1"/>
    </xf>
    <xf numFmtId="0" fontId="0" fillId="0" borderId="0" xfId="0" applyAlignment="1">
      <alignment horizontal="centerContinuous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6"/>
  <sheetViews>
    <sheetView topLeftCell="A49" workbookViewId="0">
      <selection activeCell="E70" sqref="E70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0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6" t="s">
        <v>92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ht="105" x14ac:dyDescent="0.25">
      <c r="A4" s="3">
        <v>1</v>
      </c>
      <c r="B4" s="3"/>
      <c r="C4" s="3" t="s">
        <v>16</v>
      </c>
      <c r="D4" s="3" t="s">
        <v>17</v>
      </c>
      <c r="E4" s="3"/>
      <c r="F4" s="3"/>
      <c r="G4" s="3"/>
      <c r="H4" s="3" t="s">
        <v>18</v>
      </c>
      <c r="I4" s="3"/>
      <c r="J4" s="11">
        <v>200</v>
      </c>
      <c r="K4" s="11"/>
      <c r="L4" s="11">
        <f t="shared" ref="L4:L51" si="0">K4*((100+N4)/100)</f>
        <v>0</v>
      </c>
      <c r="M4" s="11">
        <f t="shared" ref="M4:M51" si="1">J4*K4</f>
        <v>0</v>
      </c>
      <c r="N4" s="11"/>
      <c r="O4" s="12">
        <f t="shared" ref="O4:O51" si="2">J4*L4</f>
        <v>0</v>
      </c>
      <c r="P4" s="10"/>
    </row>
    <row r="5" spans="1:16" s="7" customFormat="1" ht="105" x14ac:dyDescent="0.25">
      <c r="A5" s="3">
        <v>2</v>
      </c>
      <c r="B5" s="3"/>
      <c r="C5" s="3" t="s">
        <v>16</v>
      </c>
      <c r="D5" s="3" t="s">
        <v>19</v>
      </c>
      <c r="E5" s="3"/>
      <c r="F5" s="3"/>
      <c r="G5" s="3"/>
      <c r="H5" s="3" t="s">
        <v>18</v>
      </c>
      <c r="I5" s="3"/>
      <c r="J5" s="11">
        <v>300</v>
      </c>
      <c r="K5" s="11"/>
      <c r="L5" s="11">
        <f t="shared" si="0"/>
        <v>0</v>
      </c>
      <c r="M5" s="11">
        <f t="shared" si="1"/>
        <v>0</v>
      </c>
      <c r="N5" s="11"/>
      <c r="O5" s="12">
        <f t="shared" si="2"/>
        <v>0</v>
      </c>
      <c r="P5" s="10"/>
    </row>
    <row r="6" spans="1:16" s="7" customFormat="1" ht="105" x14ac:dyDescent="0.25">
      <c r="A6" s="3">
        <v>3</v>
      </c>
      <c r="B6" s="3"/>
      <c r="C6" s="3" t="s">
        <v>16</v>
      </c>
      <c r="D6" s="3" t="s">
        <v>20</v>
      </c>
      <c r="E6" s="3"/>
      <c r="F6" s="3"/>
      <c r="G6" s="3"/>
      <c r="H6" s="3" t="s">
        <v>18</v>
      </c>
      <c r="I6" s="3"/>
      <c r="J6" s="11">
        <v>600</v>
      </c>
      <c r="K6" s="11"/>
      <c r="L6" s="11">
        <f t="shared" si="0"/>
        <v>0</v>
      </c>
      <c r="M6" s="11">
        <f t="shared" si="1"/>
        <v>0</v>
      </c>
      <c r="N6" s="11"/>
      <c r="O6" s="12">
        <f t="shared" si="2"/>
        <v>0</v>
      </c>
      <c r="P6" s="10"/>
    </row>
    <row r="7" spans="1:16" s="7" customFormat="1" ht="105" x14ac:dyDescent="0.25">
      <c r="A7" s="3">
        <v>4</v>
      </c>
      <c r="B7" s="3"/>
      <c r="C7" s="3" t="s">
        <v>16</v>
      </c>
      <c r="D7" s="3" t="s">
        <v>21</v>
      </c>
      <c r="E7" s="3"/>
      <c r="F7" s="3"/>
      <c r="G7" s="3"/>
      <c r="H7" s="3" t="s">
        <v>18</v>
      </c>
      <c r="I7" s="3"/>
      <c r="J7" s="11">
        <v>200</v>
      </c>
      <c r="K7" s="11"/>
      <c r="L7" s="11">
        <f t="shared" si="0"/>
        <v>0</v>
      </c>
      <c r="M7" s="11">
        <f t="shared" si="1"/>
        <v>0</v>
      </c>
      <c r="N7" s="11"/>
      <c r="O7" s="12">
        <f t="shared" si="2"/>
        <v>0</v>
      </c>
      <c r="P7" s="10"/>
    </row>
    <row r="8" spans="1:16" s="7" customFormat="1" ht="75" x14ac:dyDescent="0.25">
      <c r="A8" s="3">
        <v>5</v>
      </c>
      <c r="B8" s="3"/>
      <c r="C8" s="3" t="s">
        <v>16</v>
      </c>
      <c r="D8" s="3" t="s">
        <v>22</v>
      </c>
      <c r="E8" s="3"/>
      <c r="F8" s="3"/>
      <c r="G8" s="3"/>
      <c r="H8" s="3" t="s">
        <v>18</v>
      </c>
      <c r="I8" s="3"/>
      <c r="J8" s="11">
        <v>200</v>
      </c>
      <c r="K8" s="11"/>
      <c r="L8" s="11">
        <f t="shared" si="0"/>
        <v>0</v>
      </c>
      <c r="M8" s="11">
        <f t="shared" si="1"/>
        <v>0</v>
      </c>
      <c r="N8" s="11"/>
      <c r="O8" s="12">
        <f t="shared" si="2"/>
        <v>0</v>
      </c>
      <c r="P8" s="10"/>
    </row>
    <row r="9" spans="1:16" s="7" customFormat="1" ht="75" x14ac:dyDescent="0.25">
      <c r="A9" s="3">
        <v>6</v>
      </c>
      <c r="B9" s="3"/>
      <c r="C9" s="3" t="s">
        <v>16</v>
      </c>
      <c r="D9" s="3" t="s">
        <v>23</v>
      </c>
      <c r="E9" s="3"/>
      <c r="F9" s="3"/>
      <c r="G9" s="3"/>
      <c r="H9" s="3" t="s">
        <v>18</v>
      </c>
      <c r="I9" s="3"/>
      <c r="J9" s="11">
        <v>500</v>
      </c>
      <c r="K9" s="11"/>
      <c r="L9" s="11">
        <f t="shared" si="0"/>
        <v>0</v>
      </c>
      <c r="M9" s="11">
        <f t="shared" si="1"/>
        <v>0</v>
      </c>
      <c r="N9" s="11"/>
      <c r="O9" s="12">
        <f t="shared" si="2"/>
        <v>0</v>
      </c>
      <c r="P9" s="10"/>
    </row>
    <row r="10" spans="1:16" s="7" customFormat="1" ht="75" x14ac:dyDescent="0.25">
      <c r="A10" s="3">
        <v>7</v>
      </c>
      <c r="B10" s="3"/>
      <c r="C10" s="3" t="s">
        <v>16</v>
      </c>
      <c r="D10" s="3" t="s">
        <v>24</v>
      </c>
      <c r="E10" s="3"/>
      <c r="F10" s="3"/>
      <c r="G10" s="3"/>
      <c r="H10" s="3" t="s">
        <v>18</v>
      </c>
      <c r="I10" s="3"/>
      <c r="J10" s="11">
        <v>600</v>
      </c>
      <c r="K10" s="11"/>
      <c r="L10" s="11">
        <f t="shared" si="0"/>
        <v>0</v>
      </c>
      <c r="M10" s="11">
        <f t="shared" si="1"/>
        <v>0</v>
      </c>
      <c r="N10" s="11"/>
      <c r="O10" s="12">
        <f t="shared" si="2"/>
        <v>0</v>
      </c>
      <c r="P10" s="10"/>
    </row>
    <row r="11" spans="1:16" s="7" customFormat="1" ht="75" x14ac:dyDescent="0.25">
      <c r="A11" s="3">
        <v>8</v>
      </c>
      <c r="B11" s="3"/>
      <c r="C11" s="3" t="s">
        <v>16</v>
      </c>
      <c r="D11" s="3" t="s">
        <v>25</v>
      </c>
      <c r="E11" s="3"/>
      <c r="F11" s="3"/>
      <c r="G11" s="3"/>
      <c r="H11" s="3" t="s">
        <v>18</v>
      </c>
      <c r="I11" s="3"/>
      <c r="J11" s="11">
        <v>200</v>
      </c>
      <c r="K11" s="11"/>
      <c r="L11" s="11">
        <f t="shared" si="0"/>
        <v>0</v>
      </c>
      <c r="M11" s="11">
        <f t="shared" si="1"/>
        <v>0</v>
      </c>
      <c r="N11" s="11"/>
      <c r="O11" s="12">
        <f t="shared" si="2"/>
        <v>0</v>
      </c>
      <c r="P11" s="10"/>
    </row>
    <row r="12" spans="1:16" s="7" customFormat="1" ht="135" x14ac:dyDescent="0.25">
      <c r="A12" s="3">
        <v>9</v>
      </c>
      <c r="B12" s="3"/>
      <c r="C12" s="3" t="s">
        <v>16</v>
      </c>
      <c r="D12" s="3" t="s">
        <v>26</v>
      </c>
      <c r="E12" s="3"/>
      <c r="F12" s="3"/>
      <c r="G12" s="3"/>
      <c r="H12" s="3" t="s">
        <v>18</v>
      </c>
      <c r="I12" s="3"/>
      <c r="J12" s="11">
        <v>400</v>
      </c>
      <c r="K12" s="11"/>
      <c r="L12" s="11">
        <f t="shared" si="0"/>
        <v>0</v>
      </c>
      <c r="M12" s="11">
        <f t="shared" si="1"/>
        <v>0</v>
      </c>
      <c r="N12" s="11"/>
      <c r="O12" s="12">
        <f t="shared" si="2"/>
        <v>0</v>
      </c>
      <c r="P12" s="10"/>
    </row>
    <row r="13" spans="1:16" s="7" customFormat="1" ht="135" x14ac:dyDescent="0.25">
      <c r="A13" s="3">
        <v>10</v>
      </c>
      <c r="B13" s="3"/>
      <c r="C13" s="3" t="s">
        <v>16</v>
      </c>
      <c r="D13" s="3" t="s">
        <v>27</v>
      </c>
      <c r="E13" s="3"/>
      <c r="F13" s="3"/>
      <c r="G13" s="3"/>
      <c r="H13" s="3" t="s">
        <v>18</v>
      </c>
      <c r="I13" s="3"/>
      <c r="J13" s="11">
        <v>400</v>
      </c>
      <c r="K13" s="11"/>
      <c r="L13" s="11">
        <f t="shared" si="0"/>
        <v>0</v>
      </c>
      <c r="M13" s="11">
        <f t="shared" si="1"/>
        <v>0</v>
      </c>
      <c r="N13" s="11"/>
      <c r="O13" s="12">
        <f t="shared" si="2"/>
        <v>0</v>
      </c>
      <c r="P13" s="10"/>
    </row>
    <row r="14" spans="1:16" s="7" customFormat="1" ht="135" x14ac:dyDescent="0.25">
      <c r="A14" s="3">
        <v>11</v>
      </c>
      <c r="B14" s="3"/>
      <c r="C14" s="3" t="s">
        <v>16</v>
      </c>
      <c r="D14" s="3" t="s">
        <v>28</v>
      </c>
      <c r="E14" s="3"/>
      <c r="F14" s="3"/>
      <c r="G14" s="3"/>
      <c r="H14" s="3" t="s">
        <v>18</v>
      </c>
      <c r="I14" s="3"/>
      <c r="J14" s="11">
        <v>300</v>
      </c>
      <c r="K14" s="11"/>
      <c r="L14" s="11">
        <f t="shared" si="0"/>
        <v>0</v>
      </c>
      <c r="M14" s="11">
        <f t="shared" si="1"/>
        <v>0</v>
      </c>
      <c r="N14" s="11"/>
      <c r="O14" s="12">
        <f t="shared" si="2"/>
        <v>0</v>
      </c>
      <c r="P14" s="10"/>
    </row>
    <row r="15" spans="1:16" s="7" customFormat="1" ht="135" x14ac:dyDescent="0.25">
      <c r="A15" s="3">
        <v>12</v>
      </c>
      <c r="B15" s="3"/>
      <c r="C15" s="3" t="s">
        <v>16</v>
      </c>
      <c r="D15" s="3" t="s">
        <v>29</v>
      </c>
      <c r="E15" s="3"/>
      <c r="F15" s="3"/>
      <c r="G15" s="3"/>
      <c r="H15" s="3" t="s">
        <v>18</v>
      </c>
      <c r="I15" s="3"/>
      <c r="J15" s="11">
        <v>200</v>
      </c>
      <c r="K15" s="11"/>
      <c r="L15" s="11">
        <f t="shared" si="0"/>
        <v>0</v>
      </c>
      <c r="M15" s="11">
        <f t="shared" si="1"/>
        <v>0</v>
      </c>
      <c r="N15" s="11"/>
      <c r="O15" s="12">
        <f t="shared" si="2"/>
        <v>0</v>
      </c>
      <c r="P15" s="10"/>
    </row>
    <row r="16" spans="1:16" s="7" customFormat="1" ht="135" x14ac:dyDescent="0.25">
      <c r="A16" s="3">
        <v>13</v>
      </c>
      <c r="B16" s="3"/>
      <c r="C16" s="3" t="s">
        <v>16</v>
      </c>
      <c r="D16" s="3" t="s">
        <v>30</v>
      </c>
      <c r="E16" s="3"/>
      <c r="F16" s="3"/>
      <c r="G16" s="3"/>
      <c r="H16" s="3" t="s">
        <v>18</v>
      </c>
      <c r="I16" s="3"/>
      <c r="J16" s="11">
        <v>200</v>
      </c>
      <c r="K16" s="11"/>
      <c r="L16" s="11">
        <f t="shared" si="0"/>
        <v>0</v>
      </c>
      <c r="M16" s="11">
        <f t="shared" si="1"/>
        <v>0</v>
      </c>
      <c r="N16" s="11"/>
      <c r="O16" s="12">
        <f t="shared" si="2"/>
        <v>0</v>
      </c>
      <c r="P16" s="10"/>
    </row>
    <row r="17" spans="1:16" s="7" customFormat="1" ht="150" x14ac:dyDescent="0.25">
      <c r="A17" s="3">
        <v>14</v>
      </c>
      <c r="B17" s="3"/>
      <c r="C17" s="3" t="s">
        <v>16</v>
      </c>
      <c r="D17" s="3" t="s">
        <v>31</v>
      </c>
      <c r="E17" s="3"/>
      <c r="F17" s="3"/>
      <c r="G17" s="3"/>
      <c r="H17" s="3" t="s">
        <v>18</v>
      </c>
      <c r="I17" s="3"/>
      <c r="J17" s="11">
        <v>50</v>
      </c>
      <c r="K17" s="11"/>
      <c r="L17" s="11">
        <f t="shared" si="0"/>
        <v>0</v>
      </c>
      <c r="M17" s="11">
        <f t="shared" si="1"/>
        <v>0</v>
      </c>
      <c r="N17" s="11"/>
      <c r="O17" s="12">
        <f t="shared" si="2"/>
        <v>0</v>
      </c>
      <c r="P17" s="10"/>
    </row>
    <row r="18" spans="1:16" s="7" customFormat="1" ht="150" x14ac:dyDescent="0.25">
      <c r="A18" s="3">
        <v>15</v>
      </c>
      <c r="B18" s="3"/>
      <c r="C18" s="3" t="s">
        <v>16</v>
      </c>
      <c r="D18" s="3" t="s">
        <v>32</v>
      </c>
      <c r="E18" s="3"/>
      <c r="F18" s="3"/>
      <c r="G18" s="3"/>
      <c r="H18" s="3" t="s">
        <v>18</v>
      </c>
      <c r="I18" s="3"/>
      <c r="J18" s="11">
        <v>50</v>
      </c>
      <c r="K18" s="11"/>
      <c r="L18" s="11">
        <f t="shared" si="0"/>
        <v>0</v>
      </c>
      <c r="M18" s="11">
        <f t="shared" si="1"/>
        <v>0</v>
      </c>
      <c r="N18" s="11"/>
      <c r="O18" s="12">
        <f t="shared" si="2"/>
        <v>0</v>
      </c>
      <c r="P18" s="10"/>
    </row>
    <row r="19" spans="1:16" s="7" customFormat="1" ht="135" x14ac:dyDescent="0.25">
      <c r="A19" s="3">
        <v>16</v>
      </c>
      <c r="B19" s="3"/>
      <c r="C19" s="3" t="s">
        <v>16</v>
      </c>
      <c r="D19" s="3" t="s">
        <v>33</v>
      </c>
      <c r="E19" s="3"/>
      <c r="F19" s="3"/>
      <c r="G19" s="3"/>
      <c r="H19" s="3" t="s">
        <v>18</v>
      </c>
      <c r="I19" s="3"/>
      <c r="J19" s="11">
        <v>300</v>
      </c>
      <c r="K19" s="11"/>
      <c r="L19" s="11">
        <f t="shared" si="0"/>
        <v>0</v>
      </c>
      <c r="M19" s="11">
        <f t="shared" si="1"/>
        <v>0</v>
      </c>
      <c r="N19" s="11"/>
      <c r="O19" s="12">
        <f t="shared" si="2"/>
        <v>0</v>
      </c>
      <c r="P19" s="10"/>
    </row>
    <row r="20" spans="1:16" s="7" customFormat="1" ht="135" x14ac:dyDescent="0.25">
      <c r="A20" s="3">
        <v>17</v>
      </c>
      <c r="B20" s="3"/>
      <c r="C20" s="3" t="s">
        <v>16</v>
      </c>
      <c r="D20" s="3" t="s">
        <v>34</v>
      </c>
      <c r="E20" s="3"/>
      <c r="F20" s="3"/>
      <c r="G20" s="3"/>
      <c r="H20" s="3" t="s">
        <v>18</v>
      </c>
      <c r="I20" s="3"/>
      <c r="J20" s="11">
        <v>500</v>
      </c>
      <c r="K20" s="11"/>
      <c r="L20" s="11">
        <f t="shared" si="0"/>
        <v>0</v>
      </c>
      <c r="M20" s="11">
        <f t="shared" si="1"/>
        <v>0</v>
      </c>
      <c r="N20" s="11"/>
      <c r="O20" s="12">
        <f t="shared" si="2"/>
        <v>0</v>
      </c>
      <c r="P20" s="10"/>
    </row>
    <row r="21" spans="1:16" s="7" customFormat="1" ht="135" x14ac:dyDescent="0.25">
      <c r="A21" s="3">
        <v>18</v>
      </c>
      <c r="B21" s="3"/>
      <c r="C21" s="3" t="s">
        <v>16</v>
      </c>
      <c r="D21" s="3" t="s">
        <v>35</v>
      </c>
      <c r="E21" s="3"/>
      <c r="F21" s="3"/>
      <c r="G21" s="3"/>
      <c r="H21" s="3" t="s">
        <v>18</v>
      </c>
      <c r="I21" s="3"/>
      <c r="J21" s="11">
        <v>300</v>
      </c>
      <c r="K21" s="11"/>
      <c r="L21" s="11">
        <f t="shared" si="0"/>
        <v>0</v>
      </c>
      <c r="M21" s="11">
        <f t="shared" si="1"/>
        <v>0</v>
      </c>
      <c r="N21" s="11"/>
      <c r="O21" s="12">
        <f t="shared" si="2"/>
        <v>0</v>
      </c>
      <c r="P21" s="10"/>
    </row>
    <row r="22" spans="1:16" s="7" customFormat="1" ht="135" x14ac:dyDescent="0.25">
      <c r="A22" s="3">
        <v>19</v>
      </c>
      <c r="B22" s="3"/>
      <c r="C22" s="3" t="s">
        <v>16</v>
      </c>
      <c r="D22" s="3" t="s">
        <v>36</v>
      </c>
      <c r="E22" s="3"/>
      <c r="F22" s="3"/>
      <c r="G22" s="3"/>
      <c r="H22" s="3" t="s">
        <v>18</v>
      </c>
      <c r="I22" s="3"/>
      <c r="J22" s="11">
        <v>300</v>
      </c>
      <c r="K22" s="11"/>
      <c r="L22" s="11">
        <f t="shared" si="0"/>
        <v>0</v>
      </c>
      <c r="M22" s="11">
        <f t="shared" si="1"/>
        <v>0</v>
      </c>
      <c r="N22" s="11"/>
      <c r="O22" s="12">
        <f t="shared" si="2"/>
        <v>0</v>
      </c>
      <c r="P22" s="10"/>
    </row>
    <row r="23" spans="1:16" s="7" customFormat="1" ht="135" x14ac:dyDescent="0.25">
      <c r="A23" s="3">
        <v>20</v>
      </c>
      <c r="B23" s="3"/>
      <c r="C23" s="3" t="s">
        <v>16</v>
      </c>
      <c r="D23" s="3" t="s">
        <v>37</v>
      </c>
      <c r="E23" s="3"/>
      <c r="F23" s="3"/>
      <c r="G23" s="3"/>
      <c r="H23" s="3" t="s">
        <v>18</v>
      </c>
      <c r="I23" s="3"/>
      <c r="J23" s="11">
        <v>50</v>
      </c>
      <c r="K23" s="11"/>
      <c r="L23" s="11">
        <f t="shared" si="0"/>
        <v>0</v>
      </c>
      <c r="M23" s="11">
        <f t="shared" si="1"/>
        <v>0</v>
      </c>
      <c r="N23" s="11"/>
      <c r="O23" s="12">
        <f t="shared" si="2"/>
        <v>0</v>
      </c>
      <c r="P23" s="10"/>
    </row>
    <row r="24" spans="1:16" s="7" customFormat="1" ht="135" x14ac:dyDescent="0.25">
      <c r="A24" s="3">
        <v>21</v>
      </c>
      <c r="B24" s="3"/>
      <c r="C24" s="3" t="s">
        <v>16</v>
      </c>
      <c r="D24" s="3" t="s">
        <v>38</v>
      </c>
      <c r="E24" s="3"/>
      <c r="F24" s="3"/>
      <c r="G24" s="3"/>
      <c r="H24" s="3" t="s">
        <v>18</v>
      </c>
      <c r="I24" s="3"/>
      <c r="J24" s="11">
        <v>300</v>
      </c>
      <c r="K24" s="11"/>
      <c r="L24" s="11">
        <f t="shared" si="0"/>
        <v>0</v>
      </c>
      <c r="M24" s="11">
        <f t="shared" si="1"/>
        <v>0</v>
      </c>
      <c r="N24" s="11"/>
      <c r="O24" s="12">
        <f t="shared" si="2"/>
        <v>0</v>
      </c>
      <c r="P24" s="10"/>
    </row>
    <row r="25" spans="1:16" s="7" customFormat="1" ht="135" x14ac:dyDescent="0.25">
      <c r="A25" s="3">
        <v>22</v>
      </c>
      <c r="B25" s="3"/>
      <c r="C25" s="3" t="s">
        <v>16</v>
      </c>
      <c r="D25" s="3" t="s">
        <v>39</v>
      </c>
      <c r="E25" s="3"/>
      <c r="F25" s="3"/>
      <c r="G25" s="3"/>
      <c r="H25" s="3" t="s">
        <v>18</v>
      </c>
      <c r="I25" s="3"/>
      <c r="J25" s="11">
        <v>300</v>
      </c>
      <c r="K25" s="11"/>
      <c r="L25" s="11">
        <f t="shared" si="0"/>
        <v>0</v>
      </c>
      <c r="M25" s="11">
        <f t="shared" si="1"/>
        <v>0</v>
      </c>
      <c r="N25" s="11"/>
      <c r="O25" s="12">
        <f t="shared" si="2"/>
        <v>0</v>
      </c>
      <c r="P25" s="10"/>
    </row>
    <row r="26" spans="1:16" s="7" customFormat="1" ht="135" x14ac:dyDescent="0.25">
      <c r="A26" s="3">
        <v>23</v>
      </c>
      <c r="B26" s="3"/>
      <c r="C26" s="3" t="s">
        <v>16</v>
      </c>
      <c r="D26" s="3" t="s">
        <v>40</v>
      </c>
      <c r="E26" s="3"/>
      <c r="F26" s="3"/>
      <c r="G26" s="3"/>
      <c r="H26" s="3" t="s">
        <v>18</v>
      </c>
      <c r="I26" s="3"/>
      <c r="J26" s="11">
        <v>200</v>
      </c>
      <c r="K26" s="11"/>
      <c r="L26" s="11">
        <f t="shared" si="0"/>
        <v>0</v>
      </c>
      <c r="M26" s="11">
        <f t="shared" si="1"/>
        <v>0</v>
      </c>
      <c r="N26" s="11"/>
      <c r="O26" s="12">
        <f t="shared" si="2"/>
        <v>0</v>
      </c>
      <c r="P26" s="10"/>
    </row>
    <row r="27" spans="1:16" s="7" customFormat="1" ht="45" x14ac:dyDescent="0.25">
      <c r="A27" s="3">
        <v>24</v>
      </c>
      <c r="B27" s="3"/>
      <c r="C27" s="3" t="s">
        <v>16</v>
      </c>
      <c r="D27" s="3" t="s">
        <v>41</v>
      </c>
      <c r="E27" s="3"/>
      <c r="F27" s="3"/>
      <c r="G27" s="3"/>
      <c r="H27" s="3" t="s">
        <v>18</v>
      </c>
      <c r="I27" s="3"/>
      <c r="J27" s="11">
        <v>100</v>
      </c>
      <c r="K27" s="11"/>
      <c r="L27" s="11">
        <f t="shared" si="0"/>
        <v>0</v>
      </c>
      <c r="M27" s="11">
        <f t="shared" si="1"/>
        <v>0</v>
      </c>
      <c r="N27" s="11"/>
      <c r="O27" s="12">
        <f t="shared" si="2"/>
        <v>0</v>
      </c>
      <c r="P27" s="10"/>
    </row>
    <row r="28" spans="1:16" s="7" customFormat="1" ht="45" x14ac:dyDescent="0.25">
      <c r="A28" s="3">
        <v>25</v>
      </c>
      <c r="B28" s="3"/>
      <c r="C28" s="3" t="s">
        <v>16</v>
      </c>
      <c r="D28" s="3" t="s">
        <v>42</v>
      </c>
      <c r="E28" s="3"/>
      <c r="F28" s="3"/>
      <c r="G28" s="3"/>
      <c r="H28" s="3" t="s">
        <v>18</v>
      </c>
      <c r="I28" s="3"/>
      <c r="J28" s="11">
        <v>200</v>
      </c>
      <c r="K28" s="11"/>
      <c r="L28" s="11">
        <f t="shared" si="0"/>
        <v>0</v>
      </c>
      <c r="M28" s="11">
        <f t="shared" si="1"/>
        <v>0</v>
      </c>
      <c r="N28" s="11"/>
      <c r="O28" s="12">
        <f t="shared" si="2"/>
        <v>0</v>
      </c>
      <c r="P28" s="10"/>
    </row>
    <row r="29" spans="1:16" s="7" customFormat="1" ht="45" x14ac:dyDescent="0.25">
      <c r="A29" s="3">
        <v>26</v>
      </c>
      <c r="B29" s="3"/>
      <c r="C29" s="3" t="s">
        <v>16</v>
      </c>
      <c r="D29" s="3" t="s">
        <v>43</v>
      </c>
      <c r="E29" s="3"/>
      <c r="F29" s="3"/>
      <c r="G29" s="3"/>
      <c r="H29" s="3" t="s">
        <v>18</v>
      </c>
      <c r="I29" s="3"/>
      <c r="J29" s="11">
        <v>400</v>
      </c>
      <c r="K29" s="11"/>
      <c r="L29" s="11">
        <f t="shared" si="0"/>
        <v>0</v>
      </c>
      <c r="M29" s="11">
        <f t="shared" si="1"/>
        <v>0</v>
      </c>
      <c r="N29" s="11"/>
      <c r="O29" s="12">
        <f t="shared" si="2"/>
        <v>0</v>
      </c>
      <c r="P29" s="10"/>
    </row>
    <row r="30" spans="1:16" s="7" customFormat="1" ht="120" x14ac:dyDescent="0.25">
      <c r="A30" s="3">
        <v>27</v>
      </c>
      <c r="B30" s="3"/>
      <c r="C30" s="3" t="s">
        <v>16</v>
      </c>
      <c r="D30" s="3" t="s">
        <v>44</v>
      </c>
      <c r="E30" s="3"/>
      <c r="F30" s="3"/>
      <c r="G30" s="3"/>
      <c r="H30" s="3" t="s">
        <v>18</v>
      </c>
      <c r="I30" s="3"/>
      <c r="J30" s="11">
        <v>100</v>
      </c>
      <c r="K30" s="11"/>
      <c r="L30" s="11">
        <f t="shared" si="0"/>
        <v>0</v>
      </c>
      <c r="M30" s="11">
        <f t="shared" si="1"/>
        <v>0</v>
      </c>
      <c r="N30" s="11"/>
      <c r="O30" s="12">
        <f t="shared" si="2"/>
        <v>0</v>
      </c>
      <c r="P30" s="10"/>
    </row>
    <row r="31" spans="1:16" s="7" customFormat="1" ht="120" x14ac:dyDescent="0.25">
      <c r="A31" s="3">
        <v>28</v>
      </c>
      <c r="B31" s="3"/>
      <c r="C31" s="3" t="s">
        <v>16</v>
      </c>
      <c r="D31" s="3" t="s">
        <v>45</v>
      </c>
      <c r="E31" s="3"/>
      <c r="F31" s="3"/>
      <c r="G31" s="3"/>
      <c r="H31" s="3" t="s">
        <v>18</v>
      </c>
      <c r="I31" s="3"/>
      <c r="J31" s="11">
        <v>200</v>
      </c>
      <c r="K31" s="11"/>
      <c r="L31" s="11">
        <f t="shared" si="0"/>
        <v>0</v>
      </c>
      <c r="M31" s="11">
        <f t="shared" si="1"/>
        <v>0</v>
      </c>
      <c r="N31" s="11"/>
      <c r="O31" s="12">
        <f t="shared" si="2"/>
        <v>0</v>
      </c>
      <c r="P31" s="10"/>
    </row>
    <row r="32" spans="1:16" s="7" customFormat="1" ht="120" x14ac:dyDescent="0.25">
      <c r="A32" s="3">
        <v>29</v>
      </c>
      <c r="B32" s="3"/>
      <c r="C32" s="3" t="s">
        <v>16</v>
      </c>
      <c r="D32" s="3" t="s">
        <v>46</v>
      </c>
      <c r="E32" s="3"/>
      <c r="F32" s="3"/>
      <c r="G32" s="3"/>
      <c r="H32" s="3" t="s">
        <v>18</v>
      </c>
      <c r="I32" s="3"/>
      <c r="J32" s="11">
        <v>200</v>
      </c>
      <c r="K32" s="11"/>
      <c r="L32" s="11">
        <f t="shared" si="0"/>
        <v>0</v>
      </c>
      <c r="M32" s="11">
        <f t="shared" si="1"/>
        <v>0</v>
      </c>
      <c r="N32" s="11"/>
      <c r="O32" s="12">
        <f t="shared" si="2"/>
        <v>0</v>
      </c>
      <c r="P32" s="10"/>
    </row>
    <row r="33" spans="1:16" s="7" customFormat="1" ht="120" x14ac:dyDescent="0.25">
      <c r="A33" s="3">
        <v>30</v>
      </c>
      <c r="B33" s="3"/>
      <c r="C33" s="3" t="s">
        <v>16</v>
      </c>
      <c r="D33" s="3" t="s">
        <v>47</v>
      </c>
      <c r="E33" s="3"/>
      <c r="F33" s="3"/>
      <c r="G33" s="3"/>
      <c r="H33" s="3" t="s">
        <v>18</v>
      </c>
      <c r="I33" s="3"/>
      <c r="J33" s="11">
        <v>100</v>
      </c>
      <c r="K33" s="11"/>
      <c r="L33" s="11">
        <f t="shared" si="0"/>
        <v>0</v>
      </c>
      <c r="M33" s="11">
        <f t="shared" si="1"/>
        <v>0</v>
      </c>
      <c r="N33" s="11"/>
      <c r="O33" s="12">
        <f t="shared" si="2"/>
        <v>0</v>
      </c>
      <c r="P33" s="10"/>
    </row>
    <row r="34" spans="1:16" s="7" customFormat="1" ht="120" x14ac:dyDescent="0.25">
      <c r="A34" s="3">
        <v>31</v>
      </c>
      <c r="B34" s="3"/>
      <c r="C34" s="3" t="s">
        <v>16</v>
      </c>
      <c r="D34" s="3" t="s">
        <v>48</v>
      </c>
      <c r="E34" s="3"/>
      <c r="F34" s="3"/>
      <c r="G34" s="3"/>
      <c r="H34" s="3" t="s">
        <v>18</v>
      </c>
      <c r="I34" s="3"/>
      <c r="J34" s="11">
        <v>200</v>
      </c>
      <c r="K34" s="11"/>
      <c r="L34" s="11">
        <f t="shared" si="0"/>
        <v>0</v>
      </c>
      <c r="M34" s="11">
        <f t="shared" si="1"/>
        <v>0</v>
      </c>
      <c r="N34" s="11"/>
      <c r="O34" s="12">
        <f t="shared" si="2"/>
        <v>0</v>
      </c>
      <c r="P34" s="10"/>
    </row>
    <row r="35" spans="1:16" s="7" customFormat="1" ht="120" x14ac:dyDescent="0.25">
      <c r="A35" s="3">
        <v>32</v>
      </c>
      <c r="B35" s="3"/>
      <c r="C35" s="3" t="s">
        <v>16</v>
      </c>
      <c r="D35" s="3" t="s">
        <v>49</v>
      </c>
      <c r="E35" s="3"/>
      <c r="F35" s="3"/>
      <c r="G35" s="3"/>
      <c r="H35" s="3" t="s">
        <v>18</v>
      </c>
      <c r="I35" s="3"/>
      <c r="J35" s="11">
        <v>50</v>
      </c>
      <c r="K35" s="11"/>
      <c r="L35" s="11">
        <f t="shared" si="0"/>
        <v>0</v>
      </c>
      <c r="M35" s="11">
        <f t="shared" si="1"/>
        <v>0</v>
      </c>
      <c r="N35" s="11"/>
      <c r="O35" s="12">
        <f t="shared" si="2"/>
        <v>0</v>
      </c>
      <c r="P35" s="10"/>
    </row>
    <row r="36" spans="1:16" s="7" customFormat="1" ht="120" x14ac:dyDescent="0.25">
      <c r="A36" s="3">
        <v>33</v>
      </c>
      <c r="B36" s="3"/>
      <c r="C36" s="3" t="s">
        <v>16</v>
      </c>
      <c r="D36" s="3" t="s">
        <v>50</v>
      </c>
      <c r="E36" s="3"/>
      <c r="F36" s="3"/>
      <c r="G36" s="3"/>
      <c r="H36" s="3" t="s">
        <v>18</v>
      </c>
      <c r="I36" s="3"/>
      <c r="J36" s="11">
        <v>50</v>
      </c>
      <c r="K36" s="11"/>
      <c r="L36" s="11">
        <f t="shared" si="0"/>
        <v>0</v>
      </c>
      <c r="M36" s="11">
        <f t="shared" si="1"/>
        <v>0</v>
      </c>
      <c r="N36" s="11"/>
      <c r="O36" s="12">
        <f t="shared" si="2"/>
        <v>0</v>
      </c>
      <c r="P36" s="10"/>
    </row>
    <row r="37" spans="1:16" s="7" customFormat="1" ht="120" x14ac:dyDescent="0.25">
      <c r="A37" s="3">
        <v>34</v>
      </c>
      <c r="B37" s="3"/>
      <c r="C37" s="3" t="s">
        <v>16</v>
      </c>
      <c r="D37" s="3" t="s">
        <v>51</v>
      </c>
      <c r="E37" s="3"/>
      <c r="F37" s="3"/>
      <c r="G37" s="3"/>
      <c r="H37" s="3" t="s">
        <v>18</v>
      </c>
      <c r="I37" s="3"/>
      <c r="J37" s="11">
        <v>100</v>
      </c>
      <c r="K37" s="11"/>
      <c r="L37" s="11">
        <f t="shared" si="0"/>
        <v>0</v>
      </c>
      <c r="M37" s="11">
        <f t="shared" si="1"/>
        <v>0</v>
      </c>
      <c r="N37" s="11"/>
      <c r="O37" s="12">
        <f t="shared" si="2"/>
        <v>0</v>
      </c>
      <c r="P37" s="10"/>
    </row>
    <row r="38" spans="1:16" s="7" customFormat="1" ht="120" x14ac:dyDescent="0.25">
      <c r="A38" s="3">
        <v>35</v>
      </c>
      <c r="B38" s="3"/>
      <c r="C38" s="3" t="s">
        <v>16</v>
      </c>
      <c r="D38" s="3" t="s">
        <v>52</v>
      </c>
      <c r="E38" s="3"/>
      <c r="F38" s="3"/>
      <c r="G38" s="3"/>
      <c r="H38" s="3" t="s">
        <v>18</v>
      </c>
      <c r="I38" s="3"/>
      <c r="J38" s="11">
        <v>100</v>
      </c>
      <c r="K38" s="11"/>
      <c r="L38" s="11">
        <f t="shared" si="0"/>
        <v>0</v>
      </c>
      <c r="M38" s="11">
        <f t="shared" si="1"/>
        <v>0</v>
      </c>
      <c r="N38" s="11"/>
      <c r="O38" s="12">
        <f t="shared" si="2"/>
        <v>0</v>
      </c>
      <c r="P38" s="10"/>
    </row>
    <row r="39" spans="1:16" s="7" customFormat="1" ht="120" x14ac:dyDescent="0.25">
      <c r="A39" s="3">
        <v>36</v>
      </c>
      <c r="B39" s="3"/>
      <c r="C39" s="3" t="s">
        <v>16</v>
      </c>
      <c r="D39" s="3" t="s">
        <v>53</v>
      </c>
      <c r="E39" s="3"/>
      <c r="F39" s="3"/>
      <c r="G39" s="3"/>
      <c r="H39" s="3" t="s">
        <v>18</v>
      </c>
      <c r="I39" s="3"/>
      <c r="J39" s="11">
        <v>100</v>
      </c>
      <c r="K39" s="11"/>
      <c r="L39" s="11">
        <f t="shared" si="0"/>
        <v>0</v>
      </c>
      <c r="M39" s="11">
        <f t="shared" si="1"/>
        <v>0</v>
      </c>
      <c r="N39" s="11"/>
      <c r="O39" s="12">
        <f t="shared" si="2"/>
        <v>0</v>
      </c>
      <c r="P39" s="10"/>
    </row>
    <row r="40" spans="1:16" s="7" customFormat="1" ht="120" x14ac:dyDescent="0.25">
      <c r="A40" s="3">
        <v>37</v>
      </c>
      <c r="B40" s="3"/>
      <c r="C40" s="3" t="s">
        <v>16</v>
      </c>
      <c r="D40" s="3" t="s">
        <v>54</v>
      </c>
      <c r="E40" s="3"/>
      <c r="F40" s="3"/>
      <c r="G40" s="3"/>
      <c r="H40" s="3" t="s">
        <v>18</v>
      </c>
      <c r="I40" s="3"/>
      <c r="J40" s="11">
        <v>100</v>
      </c>
      <c r="K40" s="11"/>
      <c r="L40" s="11">
        <f t="shared" si="0"/>
        <v>0</v>
      </c>
      <c r="M40" s="11">
        <f t="shared" si="1"/>
        <v>0</v>
      </c>
      <c r="N40" s="11"/>
      <c r="O40" s="12">
        <f t="shared" si="2"/>
        <v>0</v>
      </c>
      <c r="P40" s="10"/>
    </row>
    <row r="41" spans="1:16" s="7" customFormat="1" ht="45" x14ac:dyDescent="0.25">
      <c r="A41" s="3">
        <v>38</v>
      </c>
      <c r="B41" s="3"/>
      <c r="C41" s="3" t="s">
        <v>16</v>
      </c>
      <c r="D41" s="3" t="s">
        <v>55</v>
      </c>
      <c r="E41" s="3"/>
      <c r="F41" s="3"/>
      <c r="G41" s="3"/>
      <c r="H41" s="3" t="s">
        <v>18</v>
      </c>
      <c r="I41" s="3"/>
      <c r="J41" s="11">
        <v>100</v>
      </c>
      <c r="K41" s="11"/>
      <c r="L41" s="11">
        <f t="shared" si="0"/>
        <v>0</v>
      </c>
      <c r="M41" s="11">
        <f t="shared" si="1"/>
        <v>0</v>
      </c>
      <c r="N41" s="11"/>
      <c r="O41" s="12">
        <f t="shared" si="2"/>
        <v>0</v>
      </c>
      <c r="P41" s="10"/>
    </row>
    <row r="42" spans="1:16" s="7" customFormat="1" ht="30" x14ac:dyDescent="0.25">
      <c r="A42" s="3">
        <v>39</v>
      </c>
      <c r="B42" s="3"/>
      <c r="C42" s="3" t="s">
        <v>16</v>
      </c>
      <c r="D42" s="3" t="s">
        <v>56</v>
      </c>
      <c r="E42" s="3"/>
      <c r="F42" s="3"/>
      <c r="G42" s="3"/>
      <c r="H42" s="3" t="s">
        <v>18</v>
      </c>
      <c r="I42" s="3"/>
      <c r="J42" s="11">
        <v>200</v>
      </c>
      <c r="K42" s="11"/>
      <c r="L42" s="11">
        <f t="shared" si="0"/>
        <v>0</v>
      </c>
      <c r="M42" s="11">
        <f t="shared" si="1"/>
        <v>0</v>
      </c>
      <c r="N42" s="11"/>
      <c r="O42" s="12">
        <f t="shared" si="2"/>
        <v>0</v>
      </c>
      <c r="P42" s="10"/>
    </row>
    <row r="43" spans="1:16" s="7" customFormat="1" ht="30" x14ac:dyDescent="0.25">
      <c r="A43" s="3">
        <v>40</v>
      </c>
      <c r="B43" s="3"/>
      <c r="C43" s="3" t="s">
        <v>16</v>
      </c>
      <c r="D43" s="3" t="s">
        <v>57</v>
      </c>
      <c r="E43" s="3"/>
      <c r="F43" s="3"/>
      <c r="G43" s="3"/>
      <c r="H43" s="3" t="s">
        <v>18</v>
      </c>
      <c r="I43" s="3"/>
      <c r="J43" s="11">
        <v>200</v>
      </c>
      <c r="K43" s="11"/>
      <c r="L43" s="11">
        <f t="shared" si="0"/>
        <v>0</v>
      </c>
      <c r="M43" s="11">
        <f t="shared" si="1"/>
        <v>0</v>
      </c>
      <c r="N43" s="11"/>
      <c r="O43" s="12">
        <f t="shared" si="2"/>
        <v>0</v>
      </c>
      <c r="P43" s="10"/>
    </row>
    <row r="44" spans="1:16" s="7" customFormat="1" ht="30" x14ac:dyDescent="0.25">
      <c r="A44" s="3">
        <v>41</v>
      </c>
      <c r="B44" s="3"/>
      <c r="C44" s="3" t="s">
        <v>16</v>
      </c>
      <c r="D44" s="3" t="s">
        <v>58</v>
      </c>
      <c r="E44" s="3"/>
      <c r="F44" s="3"/>
      <c r="G44" s="3"/>
      <c r="H44" s="3" t="s">
        <v>18</v>
      </c>
      <c r="I44" s="3"/>
      <c r="J44" s="11">
        <v>200</v>
      </c>
      <c r="K44" s="11"/>
      <c r="L44" s="11">
        <f t="shared" si="0"/>
        <v>0</v>
      </c>
      <c r="M44" s="11">
        <f t="shared" si="1"/>
        <v>0</v>
      </c>
      <c r="N44" s="11"/>
      <c r="O44" s="12">
        <f t="shared" si="2"/>
        <v>0</v>
      </c>
      <c r="P44" s="10"/>
    </row>
    <row r="45" spans="1:16" s="7" customFormat="1" ht="30" x14ac:dyDescent="0.25">
      <c r="A45" s="3">
        <v>42</v>
      </c>
      <c r="B45" s="3"/>
      <c r="C45" s="3" t="s">
        <v>16</v>
      </c>
      <c r="D45" s="3" t="s">
        <v>59</v>
      </c>
      <c r="E45" s="3"/>
      <c r="F45" s="3"/>
      <c r="G45" s="3"/>
      <c r="H45" s="3" t="s">
        <v>18</v>
      </c>
      <c r="I45" s="3"/>
      <c r="J45" s="11">
        <v>100</v>
      </c>
      <c r="K45" s="11"/>
      <c r="L45" s="11">
        <f t="shared" si="0"/>
        <v>0</v>
      </c>
      <c r="M45" s="11">
        <f t="shared" si="1"/>
        <v>0</v>
      </c>
      <c r="N45" s="11"/>
      <c r="O45" s="12">
        <f t="shared" si="2"/>
        <v>0</v>
      </c>
      <c r="P45" s="10"/>
    </row>
    <row r="46" spans="1:16" s="7" customFormat="1" ht="45" x14ac:dyDescent="0.25">
      <c r="A46" s="3">
        <v>43</v>
      </c>
      <c r="B46" s="3"/>
      <c r="C46" s="3" t="s">
        <v>16</v>
      </c>
      <c r="D46" s="3" t="s">
        <v>60</v>
      </c>
      <c r="E46" s="3"/>
      <c r="F46" s="3"/>
      <c r="G46" s="3"/>
      <c r="H46" s="3" t="s">
        <v>18</v>
      </c>
      <c r="I46" s="3"/>
      <c r="J46" s="11">
        <v>100</v>
      </c>
      <c r="K46" s="11"/>
      <c r="L46" s="11">
        <f t="shared" si="0"/>
        <v>0</v>
      </c>
      <c r="M46" s="11">
        <f t="shared" si="1"/>
        <v>0</v>
      </c>
      <c r="N46" s="11"/>
      <c r="O46" s="12">
        <f t="shared" si="2"/>
        <v>0</v>
      </c>
      <c r="P46" s="10"/>
    </row>
    <row r="47" spans="1:16" s="7" customFormat="1" ht="30" x14ac:dyDescent="0.25">
      <c r="A47" s="3">
        <v>44</v>
      </c>
      <c r="B47" s="3"/>
      <c r="C47" s="3" t="s">
        <v>16</v>
      </c>
      <c r="D47" s="3" t="s">
        <v>61</v>
      </c>
      <c r="E47" s="3"/>
      <c r="F47" s="3"/>
      <c r="G47" s="3"/>
      <c r="H47" s="3" t="s">
        <v>18</v>
      </c>
      <c r="I47" s="3"/>
      <c r="J47" s="11">
        <v>300</v>
      </c>
      <c r="K47" s="11"/>
      <c r="L47" s="11">
        <f t="shared" si="0"/>
        <v>0</v>
      </c>
      <c r="M47" s="11">
        <f t="shared" si="1"/>
        <v>0</v>
      </c>
      <c r="N47" s="11"/>
      <c r="O47" s="12">
        <f t="shared" si="2"/>
        <v>0</v>
      </c>
      <c r="P47" s="10"/>
    </row>
    <row r="48" spans="1:16" s="7" customFormat="1" ht="30" x14ac:dyDescent="0.25">
      <c r="A48" s="3">
        <v>45</v>
      </c>
      <c r="B48" s="3"/>
      <c r="C48" s="3" t="s">
        <v>16</v>
      </c>
      <c r="D48" s="3" t="s">
        <v>62</v>
      </c>
      <c r="E48" s="3"/>
      <c r="F48" s="3"/>
      <c r="G48" s="3"/>
      <c r="H48" s="3" t="s">
        <v>18</v>
      </c>
      <c r="I48" s="3"/>
      <c r="J48" s="11">
        <v>300</v>
      </c>
      <c r="K48" s="11"/>
      <c r="L48" s="11">
        <f t="shared" si="0"/>
        <v>0</v>
      </c>
      <c r="M48" s="11">
        <f t="shared" si="1"/>
        <v>0</v>
      </c>
      <c r="N48" s="11"/>
      <c r="O48" s="12">
        <f t="shared" si="2"/>
        <v>0</v>
      </c>
      <c r="P48" s="10"/>
    </row>
    <row r="49" spans="1:16" s="7" customFormat="1" ht="30" x14ac:dyDescent="0.25">
      <c r="A49" s="3">
        <v>46</v>
      </c>
      <c r="B49" s="3"/>
      <c r="C49" s="3" t="s">
        <v>16</v>
      </c>
      <c r="D49" s="3" t="s">
        <v>63</v>
      </c>
      <c r="E49" s="3"/>
      <c r="F49" s="3"/>
      <c r="G49" s="3"/>
      <c r="H49" s="3" t="s">
        <v>18</v>
      </c>
      <c r="I49" s="3"/>
      <c r="J49" s="11">
        <v>300</v>
      </c>
      <c r="K49" s="11"/>
      <c r="L49" s="11">
        <f t="shared" si="0"/>
        <v>0</v>
      </c>
      <c r="M49" s="11">
        <f t="shared" si="1"/>
        <v>0</v>
      </c>
      <c r="N49" s="11"/>
      <c r="O49" s="12">
        <f t="shared" si="2"/>
        <v>0</v>
      </c>
      <c r="P49" s="10"/>
    </row>
    <row r="50" spans="1:16" s="7" customFormat="1" ht="45" x14ac:dyDescent="0.25">
      <c r="A50" s="3">
        <v>47</v>
      </c>
      <c r="B50" s="3"/>
      <c r="C50" s="3" t="s">
        <v>16</v>
      </c>
      <c r="D50" s="3" t="s">
        <v>64</v>
      </c>
      <c r="E50" s="3"/>
      <c r="F50" s="3"/>
      <c r="G50" s="3"/>
      <c r="H50" s="3" t="s">
        <v>18</v>
      </c>
      <c r="I50" s="3"/>
      <c r="J50" s="11">
        <v>200</v>
      </c>
      <c r="K50" s="11"/>
      <c r="L50" s="11">
        <f t="shared" si="0"/>
        <v>0</v>
      </c>
      <c r="M50" s="11">
        <f t="shared" si="1"/>
        <v>0</v>
      </c>
      <c r="N50" s="11"/>
      <c r="O50" s="12">
        <f t="shared" si="2"/>
        <v>0</v>
      </c>
      <c r="P50" s="10"/>
    </row>
    <row r="51" spans="1:16" s="7" customFormat="1" ht="45" x14ac:dyDescent="0.25">
      <c r="A51" s="3">
        <v>48</v>
      </c>
      <c r="B51" s="3"/>
      <c r="C51" s="3" t="s">
        <v>16</v>
      </c>
      <c r="D51" s="3" t="s">
        <v>65</v>
      </c>
      <c r="E51" s="3"/>
      <c r="F51" s="3"/>
      <c r="G51" s="3"/>
      <c r="H51" s="3" t="s">
        <v>18</v>
      </c>
      <c r="I51" s="3"/>
      <c r="J51" s="11">
        <v>300</v>
      </c>
      <c r="K51" s="11"/>
      <c r="L51" s="11">
        <f t="shared" si="0"/>
        <v>0</v>
      </c>
      <c r="M51" s="11">
        <f t="shared" si="1"/>
        <v>0</v>
      </c>
      <c r="N51" s="11"/>
      <c r="O51" s="12">
        <f t="shared" si="2"/>
        <v>0</v>
      </c>
      <c r="P51" s="10"/>
    </row>
    <row r="52" spans="1:16" s="7" customFormat="1" x14ac:dyDescent="0.25">
      <c r="I52" s="7" t="s">
        <v>66</v>
      </c>
      <c r="J52" s="11"/>
      <c r="K52" s="11"/>
      <c r="L52" s="11"/>
      <c r="M52" s="11">
        <f>SUM(M4:M51)</f>
        <v>0</v>
      </c>
      <c r="N52" s="11"/>
      <c r="O52" s="11">
        <f>SUM(O4:O51)</f>
        <v>0</v>
      </c>
      <c r="P52" s="13"/>
    </row>
    <row r="53" spans="1:16" s="7" customFormat="1" x14ac:dyDescent="0.25"/>
    <row r="54" spans="1:16" s="7" customFormat="1" x14ac:dyDescent="0.25"/>
    <row r="55" spans="1:16" s="7" customFormat="1" x14ac:dyDescent="0.25"/>
    <row r="56" spans="1:16" s="7" customFormat="1" x14ac:dyDescent="0.25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5"/>
  <sheetViews>
    <sheetView tabSelected="1" workbookViewId="0">
      <selection activeCell="A2" sqref="A2:XFD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90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6" t="s">
        <v>92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ht="45" x14ac:dyDescent="0.25">
      <c r="A4" s="3">
        <v>61</v>
      </c>
      <c r="B4" s="3"/>
      <c r="C4" s="3" t="s">
        <v>16</v>
      </c>
      <c r="D4" s="3" t="s">
        <v>91</v>
      </c>
      <c r="E4" s="3"/>
      <c r="F4" s="3"/>
      <c r="G4" s="3"/>
      <c r="H4" s="3" t="s">
        <v>76</v>
      </c>
      <c r="I4" s="3"/>
      <c r="J4" s="11">
        <v>30</v>
      </c>
      <c r="K4" s="11"/>
      <c r="L4" s="11">
        <f>K4*((100+N4)/100)</f>
        <v>0</v>
      </c>
      <c r="M4" s="11">
        <f>J4*K4</f>
        <v>0</v>
      </c>
      <c r="N4" s="11"/>
      <c r="O4" s="12">
        <f>J4*L4</f>
        <v>0</v>
      </c>
      <c r="P4" s="10"/>
    </row>
    <row r="5" spans="1:16" x14ac:dyDescent="0.25">
      <c r="I5" t="s">
        <v>66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"/>
  <sheetViews>
    <sheetView workbookViewId="0">
      <selection activeCell="A2" sqref="A2:XFD6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67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6" t="s">
        <v>92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ht="45" x14ac:dyDescent="0.25">
      <c r="A4" s="3">
        <v>49</v>
      </c>
      <c r="B4" s="3"/>
      <c r="C4" s="3" t="s">
        <v>68</v>
      </c>
      <c r="D4" s="3" t="s">
        <v>69</v>
      </c>
      <c r="E4" s="3"/>
      <c r="F4" s="3"/>
      <c r="G4" s="3"/>
      <c r="H4" s="3" t="s">
        <v>18</v>
      </c>
      <c r="I4" s="3"/>
      <c r="J4" s="11">
        <v>200</v>
      </c>
      <c r="K4" s="11"/>
      <c r="L4" s="11">
        <f>K4*((100+N4)/100)</f>
        <v>0</v>
      </c>
      <c r="M4" s="11">
        <f>J4*K4</f>
        <v>0</v>
      </c>
      <c r="N4" s="11"/>
      <c r="O4" s="12">
        <f>J4*L4</f>
        <v>0</v>
      </c>
      <c r="P4" s="10"/>
    </row>
    <row r="5" spans="1:16" s="7" customFormat="1" ht="45" x14ac:dyDescent="0.25">
      <c r="A5" s="3">
        <v>50</v>
      </c>
      <c r="B5" s="3"/>
      <c r="C5" s="3" t="s">
        <v>68</v>
      </c>
      <c r="D5" s="3" t="s">
        <v>70</v>
      </c>
      <c r="E5" s="3"/>
      <c r="F5" s="3"/>
      <c r="G5" s="3"/>
      <c r="H5" s="3" t="s">
        <v>18</v>
      </c>
      <c r="I5" s="3"/>
      <c r="J5" s="11">
        <v>100</v>
      </c>
      <c r="K5" s="11"/>
      <c r="L5" s="11">
        <f>K5*((100+N5)/100)</f>
        <v>0</v>
      </c>
      <c r="M5" s="11">
        <f>J5*K5</f>
        <v>0</v>
      </c>
      <c r="N5" s="11"/>
      <c r="O5" s="12">
        <f>J5*L5</f>
        <v>0</v>
      </c>
      <c r="P5" s="10"/>
    </row>
    <row r="6" spans="1:16" s="7" customFormat="1" ht="45" x14ac:dyDescent="0.25">
      <c r="A6" s="3">
        <v>51</v>
      </c>
      <c r="B6" s="3"/>
      <c r="C6" s="3" t="s">
        <v>68</v>
      </c>
      <c r="D6" s="3" t="s">
        <v>71</v>
      </c>
      <c r="E6" s="3"/>
      <c r="F6" s="3"/>
      <c r="G6" s="3"/>
      <c r="H6" s="3" t="s">
        <v>18</v>
      </c>
      <c r="I6" s="3"/>
      <c r="J6" s="11">
        <v>200</v>
      </c>
      <c r="K6" s="11"/>
      <c r="L6" s="11">
        <f>K6*((100+N6)/100)</f>
        <v>0</v>
      </c>
      <c r="M6" s="11">
        <f>J6*K6</f>
        <v>0</v>
      </c>
      <c r="N6" s="11"/>
      <c r="O6" s="12">
        <f>J6*L6</f>
        <v>0</v>
      </c>
      <c r="P6" s="10"/>
    </row>
    <row r="7" spans="1:16" x14ac:dyDescent="0.25">
      <c r="I7" t="s">
        <v>66</v>
      </c>
      <c r="J7" s="2"/>
      <c r="K7" s="2"/>
      <c r="L7" s="2"/>
      <c r="M7" s="2">
        <f>SUM(M4:M6)</f>
        <v>0</v>
      </c>
      <c r="N7" s="2"/>
      <c r="O7" s="2">
        <f>SUM(O4:O6)</f>
        <v>0</v>
      </c>
      <c r="P7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"/>
  <sheetViews>
    <sheetView workbookViewId="0">
      <selection activeCell="A2" sqref="A2:XFD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72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6" t="s">
        <v>92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ht="45" x14ac:dyDescent="0.25">
      <c r="A4" s="3">
        <v>52</v>
      </c>
      <c r="B4" s="3"/>
      <c r="C4" s="3" t="s">
        <v>68</v>
      </c>
      <c r="D4" s="3" t="s">
        <v>73</v>
      </c>
      <c r="E4" s="3"/>
      <c r="F4" s="3"/>
      <c r="G4" s="3"/>
      <c r="H4" s="3" t="s">
        <v>18</v>
      </c>
      <c r="I4" s="3"/>
      <c r="J4" s="11">
        <v>90</v>
      </c>
      <c r="K4" s="11"/>
      <c r="L4" s="11">
        <f>K4*((100+N4)/100)</f>
        <v>0</v>
      </c>
      <c r="M4" s="11">
        <f>J4*K4</f>
        <v>0</v>
      </c>
      <c r="N4" s="11"/>
      <c r="O4" s="12">
        <f>J4*L4</f>
        <v>0</v>
      </c>
      <c r="P4" s="10"/>
    </row>
    <row r="5" spans="1:16" x14ac:dyDescent="0.25">
      <c r="I5" t="s">
        <v>66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6"/>
  <sheetViews>
    <sheetView workbookViewId="0">
      <selection activeCell="A2" sqref="A2:XFD5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74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6" t="s">
        <v>92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ht="60" x14ac:dyDescent="0.25">
      <c r="A4" s="3">
        <v>53</v>
      </c>
      <c r="B4" s="3"/>
      <c r="C4" s="3" t="s">
        <v>68</v>
      </c>
      <c r="D4" s="3" t="s">
        <v>75</v>
      </c>
      <c r="E4" s="3"/>
      <c r="F4" s="3"/>
      <c r="G4" s="3"/>
      <c r="H4" s="3" t="s">
        <v>76</v>
      </c>
      <c r="I4" s="3"/>
      <c r="J4" s="11">
        <v>30</v>
      </c>
      <c r="K4" s="11"/>
      <c r="L4" s="11">
        <f>K4*((100+N4)/100)</f>
        <v>0</v>
      </c>
      <c r="M4" s="11">
        <f>J4*K4</f>
        <v>0</v>
      </c>
      <c r="N4" s="11"/>
      <c r="O4" s="12">
        <f>J4*L4</f>
        <v>0</v>
      </c>
      <c r="P4" s="10"/>
    </row>
    <row r="5" spans="1:16" s="7" customFormat="1" ht="60" x14ac:dyDescent="0.25">
      <c r="A5" s="3">
        <v>54</v>
      </c>
      <c r="B5" s="3"/>
      <c r="C5" s="3" t="s">
        <v>68</v>
      </c>
      <c r="D5" s="3" t="s">
        <v>77</v>
      </c>
      <c r="E5" s="3"/>
      <c r="F5" s="3"/>
      <c r="G5" s="3"/>
      <c r="H5" s="3" t="s">
        <v>76</v>
      </c>
      <c r="I5" s="3"/>
      <c r="J5" s="11">
        <v>40</v>
      </c>
      <c r="K5" s="11"/>
      <c r="L5" s="11">
        <f>K5*((100+N5)/100)</f>
        <v>0</v>
      </c>
      <c r="M5" s="11">
        <f>J5*K5</f>
        <v>0</v>
      </c>
      <c r="N5" s="11"/>
      <c r="O5" s="12">
        <f>J5*L5</f>
        <v>0</v>
      </c>
      <c r="P5" s="10"/>
    </row>
    <row r="6" spans="1:16" x14ac:dyDescent="0.25">
      <c r="I6" t="s">
        <v>66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"/>
  <sheetViews>
    <sheetView workbookViewId="0">
      <selection activeCell="A2" sqref="A2:XFD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78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6" t="s">
        <v>92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ht="45" x14ac:dyDescent="0.25">
      <c r="A4" s="3">
        <v>55</v>
      </c>
      <c r="B4" s="3"/>
      <c r="C4" s="3" t="s">
        <v>68</v>
      </c>
      <c r="D4" s="3" t="s">
        <v>79</v>
      </c>
      <c r="E4" s="3"/>
      <c r="F4" s="3"/>
      <c r="G4" s="3"/>
      <c r="H4" s="3" t="s">
        <v>18</v>
      </c>
      <c r="I4" s="3"/>
      <c r="J4" s="11">
        <v>10</v>
      </c>
      <c r="K4" s="11"/>
      <c r="L4" s="11">
        <f>K4*((100+N4)/100)</f>
        <v>0</v>
      </c>
      <c r="M4" s="11">
        <f>J4*K4</f>
        <v>0</v>
      </c>
      <c r="N4" s="11"/>
      <c r="O4" s="12">
        <f>J4*L4</f>
        <v>0</v>
      </c>
      <c r="P4" s="10"/>
    </row>
    <row r="5" spans="1:16" x14ac:dyDescent="0.25">
      <c r="I5" t="s">
        <v>66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5"/>
  <sheetViews>
    <sheetView workbookViewId="0">
      <selection activeCell="A2" sqref="A2:XFD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80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6" t="s">
        <v>92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ht="75" x14ac:dyDescent="0.25">
      <c r="A4" s="3">
        <v>56</v>
      </c>
      <c r="B4" s="3"/>
      <c r="C4" s="3" t="s">
        <v>68</v>
      </c>
      <c r="D4" s="3" t="s">
        <v>81</v>
      </c>
      <c r="E4" s="3"/>
      <c r="F4" s="3"/>
      <c r="G4" s="3"/>
      <c r="H4" s="3" t="s">
        <v>18</v>
      </c>
      <c r="I4" s="3"/>
      <c r="J4" s="11">
        <v>60</v>
      </c>
      <c r="K4" s="11"/>
      <c r="L4" s="11">
        <f>K4*((100+N4)/100)</f>
        <v>0</v>
      </c>
      <c r="M4" s="11">
        <f>J4*K4</f>
        <v>0</v>
      </c>
      <c r="N4" s="11"/>
      <c r="O4" s="12">
        <f>J4*L4</f>
        <v>0</v>
      </c>
      <c r="P4" s="10"/>
    </row>
    <row r="5" spans="1:16" x14ac:dyDescent="0.25">
      <c r="I5" t="s">
        <v>66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5"/>
  <sheetViews>
    <sheetView workbookViewId="0">
      <selection activeCell="A2" sqref="A2:XFD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82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6" t="s">
        <v>92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ht="60" x14ac:dyDescent="0.25">
      <c r="A4" s="3">
        <v>57</v>
      </c>
      <c r="B4" s="3"/>
      <c r="C4" s="3" t="s">
        <v>16</v>
      </c>
      <c r="D4" s="3" t="s">
        <v>83</v>
      </c>
      <c r="E4" s="3"/>
      <c r="F4" s="3"/>
      <c r="G4" s="3"/>
      <c r="H4" s="3" t="s">
        <v>76</v>
      </c>
      <c r="I4" s="3"/>
      <c r="J4" s="11">
        <v>30</v>
      </c>
      <c r="K4" s="11"/>
      <c r="L4" s="11">
        <f>K4*((100+N4)/100)</f>
        <v>0</v>
      </c>
      <c r="M4" s="11">
        <f>J4*K4</f>
        <v>0</v>
      </c>
      <c r="N4" s="11"/>
      <c r="O4" s="12">
        <f>J4*L4</f>
        <v>0</v>
      </c>
      <c r="P4" s="10"/>
    </row>
    <row r="5" spans="1:16" x14ac:dyDescent="0.25">
      <c r="I5" t="s">
        <v>66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5"/>
  <sheetViews>
    <sheetView workbookViewId="0">
      <selection activeCell="A2" sqref="A2:XFD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84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6" t="s">
        <v>92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ht="60" x14ac:dyDescent="0.25">
      <c r="A4" s="3">
        <v>58</v>
      </c>
      <c r="B4" s="3"/>
      <c r="C4" s="3" t="s">
        <v>85</v>
      </c>
      <c r="D4" s="3" t="s">
        <v>86</v>
      </c>
      <c r="E4" s="3"/>
      <c r="F4" s="3"/>
      <c r="G4" s="3"/>
      <c r="H4" s="3" t="s">
        <v>76</v>
      </c>
      <c r="I4" s="3"/>
      <c r="J4" s="11">
        <v>100</v>
      </c>
      <c r="K4" s="11"/>
      <c r="L4" s="11">
        <f>K4*((100+N4)/100)</f>
        <v>0</v>
      </c>
      <c r="M4" s="11">
        <f>J4*K4</f>
        <v>0</v>
      </c>
      <c r="N4" s="11"/>
      <c r="O4" s="12">
        <f>J4*L4</f>
        <v>0</v>
      </c>
      <c r="P4" s="10"/>
    </row>
    <row r="5" spans="1:16" x14ac:dyDescent="0.25">
      <c r="I5" t="s">
        <v>66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6"/>
  <sheetViews>
    <sheetView workbookViewId="0">
      <selection activeCell="A2" sqref="A2:XFD5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87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6" t="s">
        <v>92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ht="60" x14ac:dyDescent="0.25">
      <c r="A4" s="3">
        <v>59</v>
      </c>
      <c r="B4" s="3"/>
      <c r="C4" s="3" t="s">
        <v>85</v>
      </c>
      <c r="D4" s="3" t="s">
        <v>88</v>
      </c>
      <c r="E4" s="3"/>
      <c r="F4" s="3"/>
      <c r="G4" s="3"/>
      <c r="H4" s="3" t="s">
        <v>76</v>
      </c>
      <c r="I4" s="3"/>
      <c r="J4" s="11">
        <v>200</v>
      </c>
      <c r="K4" s="11"/>
      <c r="L4" s="11">
        <f>K4*((100+N4)/100)</f>
        <v>0</v>
      </c>
      <c r="M4" s="11">
        <f>J4*K4</f>
        <v>0</v>
      </c>
      <c r="N4" s="11"/>
      <c r="O4" s="12">
        <f>J4*L4</f>
        <v>0</v>
      </c>
      <c r="P4" s="10"/>
    </row>
    <row r="5" spans="1:16" s="7" customFormat="1" ht="45" x14ac:dyDescent="0.25">
      <c r="A5" s="3">
        <v>60</v>
      </c>
      <c r="B5" s="3"/>
      <c r="C5" s="3" t="s">
        <v>85</v>
      </c>
      <c r="D5" s="3" t="s">
        <v>89</v>
      </c>
      <c r="E5" s="3"/>
      <c r="F5" s="3"/>
      <c r="G5" s="3"/>
      <c r="H5" s="3" t="s">
        <v>76</v>
      </c>
      <c r="I5" s="3"/>
      <c r="J5" s="11">
        <v>200</v>
      </c>
      <c r="K5" s="11"/>
      <c r="L5" s="11">
        <f>K5*((100+N5)/100)</f>
        <v>0</v>
      </c>
      <c r="M5" s="11">
        <f>J5*K5</f>
        <v>0</v>
      </c>
      <c r="N5" s="11"/>
      <c r="O5" s="12">
        <f>J5*L5</f>
        <v>0</v>
      </c>
      <c r="P5" s="10"/>
    </row>
    <row r="6" spans="1:16" x14ac:dyDescent="0.25">
      <c r="I6" t="s">
        <v>66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11</vt:i4>
      </vt:variant>
    </vt:vector>
  </HeadingPairs>
  <TitlesOfParts>
    <vt:vector size="11" baseType="lpstr">
      <vt:lpstr>P10-Opatrunki specjalistyczne</vt:lpstr>
      <vt:lpstr>P1-Folinian wapnia</vt:lpstr>
      <vt:lpstr>P2-Metotreksat iv</vt:lpstr>
      <vt:lpstr>P3-Typiracyl  + triflurydyna</vt:lpstr>
      <vt:lpstr>P4-Cytarabina</vt:lpstr>
      <vt:lpstr>P5-Doksorubicyna liposomalna</vt:lpstr>
      <vt:lpstr>P6-Itopryd</vt:lpstr>
      <vt:lpstr>P7-Ceftarolina</vt:lpstr>
      <vt:lpstr>P8-Tobramycyna</vt:lpstr>
      <vt:lpstr>P9-Saccharomyces boulardii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2021-04-13T06:14:29Z</dcterms:created>
  <dcterms:modified xsi:type="dcterms:W3CDTF">2021-04-13T06:18:10Z</dcterms:modified>
  <cp:category/>
</cp:coreProperties>
</file>