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-PUB-2\Desktop\POSTĘPOWANIA 2021\48 PU 21 Porty dożylne\"/>
    </mc:Choice>
  </mc:AlternateContent>
  <xr:revisionPtr revIDLastSave="0" documentId="13_ncr:1_{5B23046E-819A-4E95-903E-F52F9E4DB55F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orty dożylne polisulfanowe" sheetId="1" r:id="rId1"/>
    <sheet name="Kryteria oceny" sheetId="2" state="hidden" r:id="rId2"/>
  </sheets>
  <calcPr calcId="181029"/>
</workbook>
</file>

<file path=xl/calcChain.xml><?xml version="1.0" encoding="utf-8"?>
<calcChain xmlns="http://schemas.openxmlformats.org/spreadsheetml/2006/main">
  <c r="M8" i="1" l="1"/>
  <c r="O7" i="1"/>
  <c r="M7" i="1"/>
  <c r="L7" i="1"/>
  <c r="M6" i="1"/>
  <c r="L6" i="1"/>
  <c r="O6" i="1" s="1"/>
  <c r="M5" i="1"/>
  <c r="L5" i="1"/>
  <c r="O5" i="1" s="1"/>
  <c r="M4" i="1"/>
  <c r="L4" i="1"/>
  <c r="O4" i="1" s="1"/>
  <c r="O8" i="1" s="1"/>
</calcChain>
</file>

<file path=xl/sharedStrings.xml><?xml version="1.0" encoding="utf-8"?>
<sst xmlns="http://schemas.openxmlformats.org/spreadsheetml/2006/main" count="30" uniqueCount="24">
  <si>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</si>
  <si>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</si>
  <si>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</si>
  <si>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</si>
  <si>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</si>
  <si>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</si>
  <si>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</si>
  <si>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</si>
  <si>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</si>
  <si>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</si>
  <si>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</si>
  <si>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</si>
  <si>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</si>
  <si>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</si>
  <si>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</si>
  <si>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</si>
  <si>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Port naczyniowy polisulfonowy z cewnikiem poliuretanowym z tytanową komorą o pojemności 0,5 ml i kaniulą wyjściową:
-wysokość portu max 11-13,2mm
-wymiary podstawy portu:33-35x25-27mm
-silikonowa membrana o średnicy max 10-12mm
-waga portu max 7-9 g
-cewnik poliuretanowy 8,5F, długość 800mm</t>
  </si>
  <si>
    <t>szt.</t>
  </si>
  <si>
    <t>Port naczyniowy polisulfonowy z cewnikiem poliuretanowym z tytanową komorą o pojemności 0,25 ml i kaniulą wyjściową:
-wysokość portu max 8-10,6mm
-wymiary podstawy portu:28-30 x20-22mm
-silikonowa membrana portu o średnicy max 8-9,5mm
-waga portu max 3-4,7 g
-cewnik poliuretanowy 6,5F, długość 800mm</t>
  </si>
  <si>
    <t>Razem</t>
  </si>
  <si>
    <t xml:space="preserve"> </t>
  </si>
  <si>
    <t>Porty dożylne polisulfonowe</t>
  </si>
  <si>
    <t>Port naczyniowy polisulfonowy z cewnikiem silikonowym z tytanową komorą o pojemności 0,25 ml i kaniulą wyjściową:
-wysokość portu max 8-10,6mm
-wymiary podstawy portu:28-30 x 20-22mm
-silikonowa membrana portu o średnicy max 8-9,5mm
-waga portu max 3-4,7 g
-cewnik silikonowy 6,5F, długość 800mm</t>
  </si>
  <si>
    <t>Port naczyniowy polisulfonowy z cewnikiem  silikonowym z tytanową komorą o pojemności 0,5 ml i kaniulą wyjściową:
-wysokość portu max 11-13,2mm
-wymiary podstawy portu:33-35x25-27mm
-silikonowa membrana o średnicy max 10-12mm
-waga portu max 7-9 g
-cewnik silikonowy 8,5F, długość 800mm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</si>
</sst>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vertical="top" wrapText="1"/>
    </xf>
    <xf numFmtId="0" fontId="3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"/>
  <sheetViews>
    <sheetView tabSelected="1" workbookViewId="0">
      <selection activeCell="G7" sqref="G7"/>
    </sheetView>
  </sheetViews>
  <sheetFormatPr defaultRowHeight="15" x14ac:dyDescent="0.25"/>
  <cols>
    <col min="1" max="1" width="4.5703125" bestFit="1" customWidth="1"/>
    <col min="2" max="2" width="11.7109375" customWidth="1"/>
    <col min="3" max="3" width="14.85546875" customWidth="1"/>
    <col min="4" max="4" width="51.5703125" customWidth="1"/>
    <col min="5" max="5" width="26.7109375" customWidth="1"/>
    <col min="6" max="6" width="28.140625" customWidth="1"/>
    <col min="7" max="7" width="11" customWidth="1"/>
    <col min="8" max="8" width="16.28515625" customWidth="1"/>
    <col min="9" max="9" width="13.140625" customWidth="1"/>
    <col min="10" max="10" width="11" customWidth="1"/>
    <col min="11" max="11" width="15.5703125" customWidth="1"/>
    <col min="12" max="12" width="16.14062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21</v>
      </c>
    </row>
    <row r="2" spans="1:16" ht="45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</row>
    <row r="3" spans="1:16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ht="120" x14ac:dyDescent="0.25">
      <c r="A4" s="2">
        <v>1</v>
      </c>
      <c r="B4" s="2"/>
      <c r="C4" s="2" t="s">
        <v>15</v>
      </c>
      <c r="D4" s="7" t="s">
        <v>16</v>
      </c>
      <c r="E4" s="2"/>
      <c r="F4" s="2"/>
      <c r="G4" s="2"/>
      <c r="H4" s="2" t="s">
        <v>17</v>
      </c>
      <c r="I4" s="2">
        <v>1</v>
      </c>
      <c r="J4" s="3">
        <v>5</v>
      </c>
      <c r="K4" s="3"/>
      <c r="L4" s="3">
        <f>K4*((100+N4)/100)</f>
        <v>0</v>
      </c>
      <c r="M4" s="3">
        <f>J4*K4</f>
        <v>0</v>
      </c>
      <c r="N4" s="3"/>
      <c r="O4" s="3">
        <f>J4*L4</f>
        <v>0</v>
      </c>
    </row>
    <row r="5" spans="1:16" ht="120" x14ac:dyDescent="0.25">
      <c r="A5" s="2">
        <v>2</v>
      </c>
      <c r="B5" s="2"/>
      <c r="C5" s="2" t="s">
        <v>15</v>
      </c>
      <c r="D5" s="7" t="s">
        <v>23</v>
      </c>
      <c r="E5" s="2"/>
      <c r="F5" s="2"/>
      <c r="G5" s="2"/>
      <c r="H5" s="2" t="s">
        <v>17</v>
      </c>
      <c r="I5" s="2">
        <v>1</v>
      </c>
      <c r="J5" s="3">
        <v>5</v>
      </c>
      <c r="K5" s="3"/>
      <c r="L5" s="3">
        <f>K5*((100+N5)/100)</f>
        <v>0</v>
      </c>
      <c r="M5" s="3">
        <f>J5*K5</f>
        <v>0</v>
      </c>
      <c r="N5" s="3"/>
      <c r="O5" s="3">
        <f>J5*L5</f>
        <v>0</v>
      </c>
    </row>
    <row r="6" spans="1:16" ht="120" x14ac:dyDescent="0.25">
      <c r="A6" s="2">
        <v>3</v>
      </c>
      <c r="B6" s="2"/>
      <c r="C6" s="2" t="s">
        <v>15</v>
      </c>
      <c r="D6" s="7" t="s">
        <v>18</v>
      </c>
      <c r="E6" s="2"/>
      <c r="F6" s="2" t="s">
        <v>20</v>
      </c>
      <c r="G6" s="2"/>
      <c r="H6" s="2" t="s">
        <v>17</v>
      </c>
      <c r="I6" s="2">
        <v>1</v>
      </c>
      <c r="J6" s="3">
        <v>15</v>
      </c>
      <c r="K6" s="3"/>
      <c r="L6" s="3">
        <f>K6*((100+N6)/100)</f>
        <v>0</v>
      </c>
      <c r="M6" s="3">
        <f>J6*K6</f>
        <v>0</v>
      </c>
      <c r="N6" s="3"/>
      <c r="O6" s="3">
        <f>J6*L6</f>
        <v>0</v>
      </c>
    </row>
    <row r="7" spans="1:16" ht="120" x14ac:dyDescent="0.25">
      <c r="A7" s="2">
        <v>4</v>
      </c>
      <c r="B7" s="2"/>
      <c r="C7" s="2" t="s">
        <v>15</v>
      </c>
      <c r="D7" s="7" t="s">
        <v>22</v>
      </c>
      <c r="E7" s="2"/>
      <c r="F7" s="2"/>
      <c r="G7" s="2"/>
      <c r="H7" s="2" t="s">
        <v>17</v>
      </c>
      <c r="I7" s="2">
        <v>1</v>
      </c>
      <c r="J7" s="3">
        <v>15</v>
      </c>
      <c r="K7" s="3"/>
      <c r="L7" s="3">
        <f>K7*((100+N7)/100)</f>
        <v>0</v>
      </c>
      <c r="M7" s="3">
        <f>J7*K7</f>
        <v>0</v>
      </c>
      <c r="N7" s="3"/>
      <c r="O7" s="3">
        <f>J7*L7</f>
        <v>0</v>
      </c>
    </row>
    <row r="8" spans="1:16" x14ac:dyDescent="0.25">
      <c r="I8" t="s">
        <v>19</v>
      </c>
      <c r="J8" s="3"/>
      <c r="K8" s="3"/>
      <c r="L8" s="3"/>
      <c r="M8" s="3">
        <f>SUM(M4:M7)</f>
        <v>0</v>
      </c>
      <c r="N8" s="3"/>
      <c r="O8" s="3">
        <f>SUM(O4:O7)</f>
        <v>0</v>
      </c>
      <c r="P8" s="4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3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Porty dożylne polisulfanowe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Agnieszka Grzelak</cp:lastModifiedBy>
  <cp:lastPrinted>2021-05-04T09:06:14Z</cp:lastPrinted>
  <dcterms:created xsi:type="dcterms:W3CDTF">2021-05-04T08:12:03Z</dcterms:created>
  <dcterms:modified xsi:type="dcterms:W3CDTF">2021-05-12T12:51:10Z</dcterms:modified>
  <cp:category/>
</cp:coreProperties>
</file>