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70 PN 21 Elementy stabilizacji kręgosłupa\"/>
    </mc:Choice>
  </mc:AlternateContent>
  <xr:revisionPtr revIDLastSave="0" documentId="13_ncr:1_{71AE4D1A-E0F0-493D-AE4E-F5179799B35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lementy stabilizacji kręgosłu" sheetId="1" r:id="rId1"/>
    <sheet name="Klatka międzytrzonowa kręgosłu" sheetId="2" r:id="rId2"/>
    <sheet name="Zestaw do termolezji stawów  b" sheetId="3" r:id="rId3"/>
    <sheet name="Kryteria oceny" sheetId="4" r:id="rId4"/>
  </sheets>
  <calcPr calcId="181029"/>
</workbook>
</file>

<file path=xl/calcChain.xml><?xml version="1.0" encoding="utf-8"?>
<calcChain xmlns="http://schemas.openxmlformats.org/spreadsheetml/2006/main">
  <c r="M5" i="3" l="1"/>
  <c r="L5" i="3"/>
  <c r="O5" i="3" s="1"/>
  <c r="M4" i="3"/>
  <c r="M6" i="3" s="1"/>
  <c r="L4" i="3"/>
  <c r="O4" i="3" s="1"/>
  <c r="O6" i="3" s="1"/>
  <c r="M4" i="2"/>
  <c r="L4" i="2"/>
  <c r="O4" i="2" s="1"/>
  <c r="O3" i="2"/>
  <c r="O5" i="2" s="1"/>
  <c r="M3" i="2"/>
  <c r="M5" i="2" s="1"/>
  <c r="L3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<sst xmlns="http://schemas.openxmlformats.org/spreadsheetml/2006/main" count="80" uniqueCount="37">
  <si>
    <t>Elementy stabilizacji kręgosłupa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</si>
  <si>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</si>
  <si>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</si>
  <si>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</si>
  <si>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</si>
  <si>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</si>
  <si>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</si>
  <si>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</si>
  <si>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</si>
  <si>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</si>
  <si>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</si>
  <si>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</si>
  <si>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</si>
  <si>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</si>
  <si>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</si>
  <si>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</si>
  <si>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System tytanowy do stabilizacji przez nasadowej kręgosłupa w odcinku piersiowo– lędźwiowym
Śruby przeznasadowe o samotnącym i cylindrycznym profilu gwintu i stożkowym rdzeniu, o podwójnym rodzaju gwintu- korówkowy szerszy i samotnący-ostry na stożku, tulipanowe jednoosiowe i wieloosiowe. Długość śrub w zależności od średnicy w zakresie 20-100mm ze skokiem co 5 mm. Średnica śrub w zakresie 4,0 -10,5mm co 0,5mm, w większych średnicach co 1,0mm. Możliwość zastosowania pręta 5,5 i/lub 6,0mm.
Bloker jednoelementowy, uniwersalny mocujący pręt od góry do śruby.
Pręty tytanowe o długości 30-480mm i średnicy 6mm. Dostępne pręty  z hexagonalnym zakończeniem. Możliwość zastosowania krótkich prętów wygiętych fabrycznie o dwóch różnych głębokościach wygięcia w celu odtworzenia anatomicznych krzywizn kręgosłupa.
Łączniki poprzeczne monolityczne i wieloosiowe z możliwością bezproblemowego połączenia prętów przebiegających względem siebie pod dowolnym kątem, którego zastosowanie zmniejsza traumatyzację kolumny tylnej kręgosłupa, zakres od 17mm do 99mm
Dostępne haki laminarne, pedikularne i na wyrostki poprzeczne.
Instrumentarium: Konieczność dostarczenia w zestawie klucza dynamometrycznego warunkującego precyzyjne dobranie siły docisku pręta do śruby oraz klem umożliwiających segmentacyjną korekcję deformacji. Wszystkie implanty muszą nosić stałe oznakowanie, zawierające gabaryt, nr kat,i nr serii.
Komplet:
śruba – 4 szt
bloker –– 4 szt
pręt – 2 szt
poprzeczka –– 1 szt</t>
  </si>
  <si>
    <t>kpl.</t>
  </si>
  <si>
    <t>Klatki tytanowe do stabilizacji przestrzeni międzytrzonowej 
Implanty wykonane z tytanu. 
Stop tytanu o porowatości 55-56%, Całkowity zakres wielkości porów 100-700μm
Implanty umożliwiające poszerzenie i utrzymanie poszerzonej przestrzeni międzytrzonowej i otworów międzykręgowych do momentu uzyskania zrostu kostnego,
Co najmniej dwie długości wszczepów , wysokość co najmniej 5 mm ze skokiem co 1 mm oraz minimum dwa stopnie lordozy 0° i 6°,
Duża przestrzeń na przeszczep kostny bądź substytut kostny,
W zestawie narzędzia takie jak podajnik oraz przymiary.
Komplet; 1 klatka międzytrzonowa</t>
  </si>
  <si>
    <t>Klatki  PEEK do stabilizacji przestrzeni międzytrzonowej 
Implanty wykonane z materiału PEEK.
Implanty umożliwiające poszerzenie i utrzymanie poszerzonej przestrzeni międzytrzonowej i otworów międzykręgowych do momentu uzyskania zrostu kostnego.
Co najmniej dwie długości wszczepów , co najmniej sześć wysokości,   rosnąco co 1 mm oraz co najmniej dwa stopnie lordozy w klatkach lędźwiowych (0° i 4°)
Klatka szyjna tylko lordotyczna odzwierciedlająca naturalne krzywizny kręgosłupa.
Wielkość powierzchni wypełnienia od 54% do 59% powierzchni klatki szyjnej.
Powierzchnia styku z trzonami ostro ząbkowana.
Duża przestrzeń na przeszczep kostny bądź substytut kostny.
Obecność znaczników tantalowych dla oceny radiologicznej położenia klatki po zaimplantowaniu. 
Całkowicie syntetyczny i pakowany sterylnie substytut kości mający postać
monolitycznej bryły ściśle dopasowanej do danego rozmiaru przestrzeni
klatki do wypełnienia, której jest przeznaczony.
W zestawie instrumentów retraktory i frezy oraz specjalnie wyprofilowany stolik i narzędzia do ubijania przeszczepów.
Komplet; 1 klatka międzytrzonowa + wypełnienie</t>
  </si>
  <si>
    <t>Tytanowy system do stabilizacji przeznasadowej przezskórnej kręgosłupa w odcinku piersiowo– lędźwiowym.
Stabilizacja oparta na przezskórnych wieloosiowych śrubach pedicularnych, wprowadzanych po drucie Kirschnera. Śruby z samonawiercającym i cylindrycznym profilem gwintu i stożkowym rdzeniu, podwójnym rodzaju gwintu- korówkowy szerszy i samotnący-ostry na stożku. Wszstkie śruby z wbudowanymi łopatkami o długościach 70 i 110mm, posiadające gwint redukcyjny o długości 15mm. Śruby kodowane kolorami  o średnicach od 4,5 do 8,5mm co 1 mm oraz długościach w zależności od średnicy i długości łopatek 25mm do 90mm- stopniowane co 5mm, w większych rozmiarach co 10mm. Dostępne śruby perforowane z dodatkowymi trzema rzędami otworów umieszonych co 120 stopni.
Bloker jednoelementowy z gwintem trapezowym, blokowany kluczem dynamometrycznym.
Pręty tytanowe z heksagonalnym zakończeniem celem precyzyjnego wprowadzenia pręta do śruby o średnicy 5,5 i 6mm o dł. od 30mm do 80mm-stopniowane co 5mm, oraz od 90mm do 190mm-stopniowane co 10mm, możliwość zastosowania pręta prostego 480mm i 600mm. Dostępne pręty CoCr 6mm w tych samych rozmiarach oraz pręty wygięte fabrycznie o średnicy 5,5 i 6mm i długościach od 30 do 130mm.
W zestawie igły naprowadzające, przeznasadowe z trokarem: 3 różne średnice, 2 długości oraz 2 kształty ostrzy – stożkowe i jednostronnie ścięte oraz druty Kirschnera nitinolowe i stalowe z końcówką zaostrzona bądź tępą 
Instrumentarium: W zestawie zintegrowany ze śrubami retraktor umożliwiający za pomocą jednego nacięcia miedzy śrubami przeprowadzenie dekompresji, przygotowania dysku i blaszek granicznych do wprowadzenia cage. Łopatka retraktora w długościach 60-120mm. W zestawie narzędzia do wielopoziomowej dystrakcji i kompresji. Konieczność zapewnienia pełnej wizualizacji przebiegu pręta przez głowy śrub z punktu widzenia operatora.
W skład kompletu wchodzi: 7 śrub przeskórnych, 1 śruba perforowana 8 blokerów, 2 pręty, 1 drut Kirschnera, 1 jednostka doprowadzająca, 2 igły naprowadzające</t>
  </si>
  <si>
    <t>Razem</t>
  </si>
  <si>
    <t>Coalition śruba</t>
  </si>
  <si>
    <t>szt.</t>
  </si>
  <si>
    <t>Coalition klatka</t>
  </si>
  <si>
    <t>jednorazowa kaniulo-elektroda RF z wężykiem portem iniekcyjnym, 10cm, końcówka aktywna 10mm, 10szt/op do aparatu G4</t>
  </si>
  <si>
    <t>Kryteria oceny dla postępowania</t>
  </si>
  <si>
    <t>Nazwa kryterium</t>
  </si>
  <si>
    <t>Wartość kryterium</t>
  </si>
  <si>
    <t>PPAFPPCRITERION-60caff9c46a93557261625</t>
  </si>
  <si>
    <t>PPAPPFORPUBLICPROCUREMENT_0001-60cafc6835821516968588</t>
  </si>
  <si>
    <t>cena</t>
  </si>
  <si>
    <t>Zestaw do termolezji stawów  biodrowo - krzyżowych</t>
  </si>
  <si>
    <t>Cena jednostk.netto [zł] [zgodnie z kolumną nr 8]</t>
  </si>
  <si>
    <t>Jednostka miary [op., szt., kpl.]</t>
  </si>
  <si>
    <t>op</t>
  </si>
  <si>
    <t>jednorazowa elektroda zerowa z kablem do aparatu 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</si>
</sst>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opLeftCell="A7" workbookViewId="0">
      <selection activeCell="E33" sqref="E33:E3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11" customWidth="1"/>
    <col min="11" max="11" width="16.7109375" customWidth="1"/>
    <col min="12" max="12" width="13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43.5" customHeight="1" x14ac:dyDescent="0.2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34</v>
      </c>
      <c r="I2" s="7" t="s">
        <v>9</v>
      </c>
      <c r="J2" s="7" t="s">
        <v>10</v>
      </c>
      <c r="K2" s="7" t="s">
        <v>33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6" x14ac:dyDescent="0.25">
      <c r="A3" s="9">
        <v>1</v>
      </c>
      <c r="B3" s="9">
        <v>2</v>
      </c>
      <c r="C3" s="10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ht="409.5" x14ac:dyDescent="0.25">
      <c r="A4" s="2">
        <v>1</v>
      </c>
      <c r="B4" s="2"/>
      <c r="C4" s="2" t="s">
        <v>15</v>
      </c>
      <c r="D4" s="11" t="s">
        <v>16</v>
      </c>
      <c r="E4" s="2"/>
      <c r="F4" s="2"/>
      <c r="G4" s="2"/>
      <c r="H4" s="2" t="s">
        <v>17</v>
      </c>
      <c r="I4" s="2">
        <v>1</v>
      </c>
      <c r="J4" s="3">
        <v>30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80" x14ac:dyDescent="0.25">
      <c r="A5" s="2">
        <v>2</v>
      </c>
      <c r="B5" s="2"/>
      <c r="C5" s="2" t="s">
        <v>15</v>
      </c>
      <c r="D5" s="11" t="s">
        <v>18</v>
      </c>
      <c r="E5" s="2"/>
      <c r="F5" s="2"/>
      <c r="G5" s="2"/>
      <c r="H5" s="2" t="s">
        <v>17</v>
      </c>
      <c r="I5" s="2">
        <v>1</v>
      </c>
      <c r="J5" s="3">
        <v>20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330" x14ac:dyDescent="0.25">
      <c r="A6" s="2">
        <v>3</v>
      </c>
      <c r="B6" s="2"/>
      <c r="C6" s="2" t="s">
        <v>15</v>
      </c>
      <c r="D6" s="11" t="s">
        <v>19</v>
      </c>
      <c r="E6" s="2"/>
      <c r="F6" s="2"/>
      <c r="G6" s="2"/>
      <c r="H6" s="2" t="s">
        <v>17</v>
      </c>
      <c r="I6" s="2">
        <v>1</v>
      </c>
      <c r="J6" s="3">
        <v>20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409.5" x14ac:dyDescent="0.25">
      <c r="A7" s="2">
        <v>4</v>
      </c>
      <c r="B7" s="2"/>
      <c r="C7" s="2" t="s">
        <v>15</v>
      </c>
      <c r="D7" s="11" t="s">
        <v>20</v>
      </c>
      <c r="E7" s="2"/>
      <c r="F7" s="2"/>
      <c r="G7" s="2"/>
      <c r="H7" s="2" t="s">
        <v>17</v>
      </c>
      <c r="I7" s="2">
        <v>1</v>
      </c>
      <c r="J7" s="3">
        <v>1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21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F21" sqref="F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5703125" customWidth="1"/>
    <col min="10" max="10" width="10.7109375" customWidth="1"/>
    <col min="11" max="11" width="13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51.75" customHeight="1" x14ac:dyDescent="0.25">
      <c r="A1" s="7" t="s">
        <v>1</v>
      </c>
      <c r="B1" s="7" t="s">
        <v>2</v>
      </c>
      <c r="C1" s="8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33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6" x14ac:dyDescent="0.25">
      <c r="A2" s="9">
        <v>1</v>
      </c>
      <c r="B2" s="9">
        <v>2</v>
      </c>
      <c r="C2" s="10">
        <v>3</v>
      </c>
      <c r="D2" s="9">
        <v>4</v>
      </c>
      <c r="E2" s="9">
        <v>5</v>
      </c>
      <c r="F2" s="9">
        <v>6</v>
      </c>
      <c r="G2" s="9">
        <v>7</v>
      </c>
      <c r="H2" s="9">
        <v>8</v>
      </c>
      <c r="I2" s="9">
        <v>9</v>
      </c>
      <c r="J2" s="9">
        <v>10</v>
      </c>
      <c r="K2" s="9">
        <v>11</v>
      </c>
      <c r="L2" s="9">
        <v>12</v>
      </c>
      <c r="M2" s="9">
        <v>13</v>
      </c>
      <c r="N2" s="9">
        <v>14</v>
      </c>
      <c r="O2" s="9">
        <v>15</v>
      </c>
    </row>
    <row r="3" spans="1:16" x14ac:dyDescent="0.25">
      <c r="A3" s="2">
        <v>5</v>
      </c>
      <c r="B3" s="2"/>
      <c r="C3" s="2" t="s">
        <v>15</v>
      </c>
      <c r="D3" s="4" t="s">
        <v>22</v>
      </c>
      <c r="E3" s="2"/>
      <c r="F3" s="2"/>
      <c r="G3" s="2"/>
      <c r="H3" s="2" t="s">
        <v>23</v>
      </c>
      <c r="I3" s="2">
        <v>1</v>
      </c>
      <c r="J3" s="3">
        <v>2</v>
      </c>
      <c r="K3" s="3"/>
      <c r="L3" s="3">
        <f>K3*((100+N3)/100)</f>
        <v>0</v>
      </c>
      <c r="M3" s="3">
        <f>J3*K3</f>
        <v>0</v>
      </c>
      <c r="N3" s="3"/>
      <c r="O3" s="3">
        <f>J3*L3</f>
        <v>0</v>
      </c>
    </row>
    <row r="4" spans="1:16" x14ac:dyDescent="0.25">
      <c r="A4" s="2">
        <v>6</v>
      </c>
      <c r="B4" s="2"/>
      <c r="C4" s="2" t="s">
        <v>15</v>
      </c>
      <c r="D4" s="4" t="s">
        <v>24</v>
      </c>
      <c r="E4" s="2"/>
      <c r="F4" s="2"/>
      <c r="G4" s="2"/>
      <c r="H4" s="2" t="s">
        <v>23</v>
      </c>
      <c r="I4" s="2">
        <v>1</v>
      </c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21</v>
      </c>
      <c r="J5" s="3"/>
      <c r="K5" s="3"/>
      <c r="L5" s="3"/>
      <c r="M5" s="3">
        <f>SUM(M3:M4)</f>
        <v>0</v>
      </c>
      <c r="N5" s="3"/>
      <c r="O5" s="3">
        <f>SUM(O3:O4)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tabSelected="1" workbookViewId="0">
      <selection activeCell="E21" sqref="E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32</v>
      </c>
    </row>
    <row r="2" spans="1:16" ht="60.75" customHeight="1" x14ac:dyDescent="0.2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33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6" x14ac:dyDescent="0.25">
      <c r="A3" s="9">
        <v>1</v>
      </c>
      <c r="B3" s="9">
        <v>2</v>
      </c>
      <c r="C3" s="10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ht="30" x14ac:dyDescent="0.25">
      <c r="A4" s="2">
        <v>7</v>
      </c>
      <c r="B4" s="2"/>
      <c r="C4" s="2" t="s">
        <v>15</v>
      </c>
      <c r="D4" s="11" t="s">
        <v>25</v>
      </c>
      <c r="E4" s="2"/>
      <c r="F4" s="2"/>
      <c r="G4" s="2"/>
      <c r="H4" s="2" t="s">
        <v>35</v>
      </c>
      <c r="I4" s="2">
        <v>10</v>
      </c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A5" s="2">
        <v>8</v>
      </c>
      <c r="B5" s="2"/>
      <c r="C5" s="2" t="s">
        <v>15</v>
      </c>
      <c r="D5" s="11" t="s">
        <v>36</v>
      </c>
      <c r="E5" s="2"/>
      <c r="F5" s="2"/>
      <c r="G5" s="2"/>
      <c r="H5" s="2" t="s">
        <v>23</v>
      </c>
      <c r="I5" s="2">
        <v>1</v>
      </c>
      <c r="J5" s="3">
        <v>1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21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2" t="s">
        <v>26</v>
      </c>
      <c r="D1" s="13"/>
    </row>
    <row r="2" spans="1:4" x14ac:dyDescent="0.25">
      <c r="C2" s="6" t="s">
        <v>27</v>
      </c>
      <c r="D2" s="6" t="s">
        <v>28</v>
      </c>
    </row>
    <row r="3" spans="1:4" x14ac:dyDescent="0.25">
      <c r="A3" t="s">
        <v>29</v>
      </c>
      <c r="B3" t="s">
        <v>30</v>
      </c>
      <c r="C3" t="s">
        <v>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Elementy stabilizacji kręgosłu</vt:lpstr>
      <vt:lpstr>Klatka międzytrzonowa kręgosłu</vt:lpstr>
      <vt:lpstr>Zestaw do termolezji stawów  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2021-06-21T09:58:31Z</cp:lastPrinted>
  <dcterms:created xsi:type="dcterms:W3CDTF">2021-06-21T07:53:40Z</dcterms:created>
  <dcterms:modified xsi:type="dcterms:W3CDTF">2021-06-23T07:36:16Z</dcterms:modified>
  <cp:category/>
</cp:coreProperties>
</file>