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86 PN 21 IMPLANTY DO ENDOPROTEZOPLASTYK\(2)Dokumentacja postepowania opublikowana w portalu w dniu wszczęcia\"/>
    </mc:Choice>
  </mc:AlternateContent>
  <xr:revisionPtr revIDLastSave="0" documentId="13_ncr:1_{03F1428E-AADC-478F-B9F5-5EAF076152D4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P1 -Implanty do endoprotezopla" sheetId="1" r:id="rId1"/>
    <sheet name="P2- Endoproteza zawiasowa staw" sheetId="2" r:id="rId2"/>
    <sheet name="P3- Endoproteza całkowita, ana" sheetId="3" r:id="rId3"/>
    <sheet name="P4- Endoproteza rewizyjna staw" sheetId="4" r:id="rId4"/>
    <sheet name="P5- Endoproteza Pierwotna i Re" sheetId="5" r:id="rId5"/>
    <sheet name="Kryteria oceny" sheetId="6" r:id="rId6"/>
  </sheets>
  <calcPr calcId="999999"/>
</workbook>
</file>

<file path=xl/calcChain.xml><?xml version="1.0" encoding="utf-8"?>
<calcChain xmlns="http://schemas.openxmlformats.org/spreadsheetml/2006/main">
  <c r="O55" i="5" l="1"/>
  <c r="M55" i="5"/>
  <c r="O54" i="5"/>
  <c r="M54" i="5"/>
  <c r="L54" i="5"/>
  <c r="O53" i="5"/>
  <c r="M53" i="5"/>
  <c r="L53" i="5"/>
  <c r="O52" i="5"/>
  <c r="M52" i="5"/>
  <c r="L52" i="5"/>
  <c r="O51" i="5"/>
  <c r="M51" i="5"/>
  <c r="L51" i="5"/>
  <c r="O50" i="5"/>
  <c r="M50" i="5"/>
  <c r="L50" i="5"/>
  <c r="O49" i="5"/>
  <c r="M49" i="5"/>
  <c r="L49" i="5"/>
  <c r="O48" i="5"/>
  <c r="M48" i="5"/>
  <c r="L48" i="5"/>
  <c r="O47" i="5"/>
  <c r="M47" i="5"/>
  <c r="L47" i="5"/>
  <c r="O46" i="5"/>
  <c r="M46" i="5"/>
  <c r="L46" i="5"/>
  <c r="O45" i="5"/>
  <c r="M45" i="5"/>
  <c r="L45" i="5"/>
  <c r="O44" i="5"/>
  <c r="M44" i="5"/>
  <c r="L44" i="5"/>
  <c r="O43" i="5"/>
  <c r="M43" i="5"/>
  <c r="L43" i="5"/>
  <c r="O42" i="5"/>
  <c r="M42" i="5"/>
  <c r="L42" i="5"/>
  <c r="O41" i="5"/>
  <c r="M41" i="5"/>
  <c r="L41" i="5"/>
  <c r="O40" i="5"/>
  <c r="M40" i="5"/>
  <c r="L40" i="5"/>
  <c r="O39" i="5"/>
  <c r="M39" i="5"/>
  <c r="L39" i="5"/>
  <c r="O38" i="5"/>
  <c r="M38" i="5"/>
  <c r="L38" i="5"/>
  <c r="O37" i="5"/>
  <c r="M37" i="5"/>
  <c r="L37" i="5"/>
  <c r="O36" i="5"/>
  <c r="M36" i="5"/>
  <c r="L36" i="5"/>
  <c r="O35" i="5"/>
  <c r="M35" i="5"/>
  <c r="L35" i="5"/>
  <c r="O34" i="5"/>
  <c r="M34" i="5"/>
  <c r="L34" i="5"/>
  <c r="O33" i="5"/>
  <c r="M33" i="5"/>
  <c r="L33" i="5"/>
  <c r="O32" i="5"/>
  <c r="M32" i="5"/>
  <c r="L32" i="5"/>
  <c r="O31" i="5"/>
  <c r="M31" i="5"/>
  <c r="L31" i="5"/>
  <c r="O30" i="5"/>
  <c r="M30" i="5"/>
  <c r="L30" i="5"/>
  <c r="O29" i="5"/>
  <c r="M29" i="5"/>
  <c r="L29" i="5"/>
  <c r="O28" i="5"/>
  <c r="M28" i="5"/>
  <c r="L28" i="5"/>
  <c r="O27" i="5"/>
  <c r="M27" i="5"/>
  <c r="L27" i="5"/>
  <c r="O26" i="5"/>
  <c r="M26" i="5"/>
  <c r="L26" i="5"/>
  <c r="O25" i="5"/>
  <c r="M25" i="5"/>
  <c r="L25" i="5"/>
  <c r="O24" i="5"/>
  <c r="M24" i="5"/>
  <c r="L24" i="5"/>
  <c r="O23" i="5"/>
  <c r="M23" i="5"/>
  <c r="L23" i="5"/>
  <c r="O22" i="5"/>
  <c r="M22" i="5"/>
  <c r="L22" i="5"/>
  <c r="O21" i="5"/>
  <c r="M21" i="5"/>
  <c r="L21" i="5"/>
  <c r="O20" i="5"/>
  <c r="M20" i="5"/>
  <c r="L20" i="5"/>
  <c r="O19" i="5"/>
  <c r="M19" i="5"/>
  <c r="L19" i="5"/>
  <c r="O18" i="5"/>
  <c r="M18" i="5"/>
  <c r="L18" i="5"/>
  <c r="O17" i="5"/>
  <c r="M17" i="5"/>
  <c r="L17" i="5"/>
  <c r="O16" i="5"/>
  <c r="M16" i="5"/>
  <c r="L16" i="5"/>
  <c r="O15" i="5"/>
  <c r="M15" i="5"/>
  <c r="L15" i="5"/>
  <c r="O14" i="5"/>
  <c r="M14" i="5"/>
  <c r="L14" i="5"/>
  <c r="O13" i="5"/>
  <c r="M13" i="5"/>
  <c r="L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11" i="4"/>
  <c r="M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12" i="3"/>
  <c r="M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13" i="2"/>
  <c r="M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13" i="1"/>
  <c r="M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<sst xmlns="http://schemas.openxmlformats.org/spreadsheetml/2006/main" count="337" uniqueCount="101">
  <si>
    <t>P1 -Implanty do endoprotezoplastyk stawów kolanowych do endoprotez pierwotnych i rewizyjnych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</si>
  <si>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</si>
  <si>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</si>
  <si>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</si>
  <si>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</si>
  <si>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</si>
  <si>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</si>
  <si>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</si>
  <si>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</si>
  <si>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</si>
  <si>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</si>
  <si>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</si>
  <si>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</si>
  <si>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</si>
  <si>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</si>
  <si>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</si>
  <si>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</si>
  <si>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Element udowy cementowany, anatomiczny (prawy i lewy) wykonany ze stopu chromo-kobaltowego, dostępny w 10 rozmiarach dla każdej ze stron w wersjach pozwalających na zachowanie lub usunięcie więzadła krzyżowego tylnego.</t>
  </si>
  <si>
    <t>szt.</t>
  </si>
  <si>
    <t>Element piszczelowy, cementowany, wykonany ze stopu tytanu Ti64, dostępny w 10 rozmiarach, z możliwością dołączenia trzpienia.</t>
  </si>
  <si>
    <t>Wkładka piszczelowa wykonana z polietylenu, dostępna w 3 wersjach: CR (bez stabilizacji), PS (z tylną stabilizacją), KR (anatomiczna, lewa i prawa, odtwarzająca asymetryczną budowę uda). Wkładka mocowana do płyty piszczelowej za pomocą systemu zatrzaskowego. Wszystkie wkładki o geometrii zapewniającej poruszanie się elementu udowego po łuku rotacyjnym, zapewniającym rotację min. 20°; w grubościach: 10 mm, 11 mm, 12 mm, 14 mm 16 mm i 20 mm.</t>
  </si>
  <si>
    <t>Trzpień wykonany ze stopu tytanu, dostępny w długościach 20 mm, 40 mm i 60 mm.</t>
  </si>
  <si>
    <t>Rzepka cementowana, wykonana z polietylenu wysokousieciowanego, dostępna w 6 rozmiarach o średnicy od 26 mm do 41 mm, ze skokiem co 3 mm.</t>
  </si>
  <si>
    <t>Element udowy cementowany, anatomiczny (przedział lewy boczny, prawy przyśrodkowy, prawy boczny i lewy przyśrodkowy), wykonany ze stopu chromo-kobaltowego dostępny w 7 rozmiarach dla każdej ze stron. Budowa elementu umożliwia zgięcie do 155°.</t>
  </si>
  <si>
    <t>Element piszczelowy cementowany, anatomiczny, ze stopu tytanu Ti6Al4V, dostępny w 6 rozmiarach</t>
  </si>
  <si>
    <t>Wkładka wykonana z polietylenu wysokousieciowanego, mocowana zatrzaskowo, dostępna w grubościach 8 mm, 9 mm, 10 mm, 11 mm, 12 mm i 14 mm.</t>
  </si>
  <si>
    <t>Implant typu cone do wypełnienia ubytków strefy przynasadowej dedykowany do części udowej w postaci symetrycznej o średnicy 15 mm, 18 mm, 21 mm, 24 mm i 27 mm oraz asymetrycznej o średnicy 18 mm, 21 mm, 24 mm i 27 mm i piszczelowej w postaci symetrycznej o średnicy 18 mm, 21 mm, 24 mm, 27 mm, 30 mm oraz asymetrycznej o średnicy 21 mm, 24 mm, 27 mm i 30 mm. Dostępny w wersji symetrycznej i asymentrycznej.</t>
  </si>
  <si>
    <t>Razem</t>
  </si>
  <si>
    <t>P2- Endoproteza zawiasowa stawu kolanowego.</t>
  </si>
  <si>
    <t>Element piszczelowy</t>
  </si>
  <si>
    <t>Element udowy</t>
  </si>
  <si>
    <t>Podkładka udowa</t>
  </si>
  <si>
    <t>Bloczek piszczelowy</t>
  </si>
  <si>
    <t>Offset</t>
  </si>
  <si>
    <t>Wkładka PE</t>
  </si>
  <si>
    <t>Trzpień</t>
  </si>
  <si>
    <t>Cement z antybiotykiem</t>
  </si>
  <si>
    <t>Ostrze</t>
  </si>
  <si>
    <t>P3- Endoproteza całkowita, anatomiczna stawu kolanowego.</t>
  </si>
  <si>
    <t>Element piszczelowy cementowany</t>
  </si>
  <si>
    <t>Element piszczelowy bezcementowy</t>
  </si>
  <si>
    <t>Element piszczelowy all poly</t>
  </si>
  <si>
    <t>Element udowy cementowany</t>
  </si>
  <si>
    <t>Element udowy bezcementowy</t>
  </si>
  <si>
    <t>Wkładka PE do endoprotezy całkowitej, anatomicznej st.kol.</t>
  </si>
  <si>
    <t>Rzepka</t>
  </si>
  <si>
    <t>Cement</t>
  </si>
  <si>
    <t>P4- Endoproteza rewizyjna stawu kolanowego.</t>
  </si>
  <si>
    <t>Wkładka PE do endoprotezy rewizyjnej st.kol.</t>
  </si>
  <si>
    <t>P5- Endoproteza Pierwotna i Rewizyjna Stawu Biodrowego</t>
  </si>
  <si>
    <t>Trzpień endoprotezy stawu biodrowego, anatomiczny (prawy, lewy), bezkołnierzowy, wykonany ze stopu tytanu Ti6Al4V. Powierzchnia pokryta porowatym tytanem i hydroksyapatytem, w 7 rozmiarach dla każdej ze stron w wersji monolitycznej. Część dystalna polerowana. Długości trzpieni w zakresie od 106 mm do 152 mm. Offset rosnący wraz z zwiększaniem rozmiaru trzpienia odpowiednio od 37,8 mm do 49,7 mm. Kąt szyjkowo-trzonowy 130°, długość szyjki od 28 mm do 38 mm. Dostępny również w wersji modularnej.</t>
  </si>
  <si>
    <t>Trzpień endoprotezy stawu biodrowego prosty, bezcementowy, wykonany ze stopu tytanu Ti6Al4V., w części bliższej pokryty porowatym czystym tytanem. Posiada wzdłużne rowki antyrotacyjne. Szyjka polerowana, o zredukowanej geometrii A-P. Kształt trzpienia posiada wyraźne dystalne ścięcie od strony bocznej zapobiegające konfliktowi z boczną korówką, oraz tzw objawom bólowym z dalszego końca trzpienia. Dostępny w 2 opcjach kąta trzonowo-szyjkowego (127,5° i 131°), w 13 rozmiarach dla każdego z kątów i długościach od 96,3 mm do 155,8 mm. Offset rosnący wraz z zwiększaniem rozmiaru trzpienia odpowiednio od 35 mm do 47 mm dla wersji 127, 5 st. oraz od 40 mm do 52 mm dla wersji 131 st.</t>
  </si>
  <si>
    <t>Trzpień endoprotezy stawu biodrowego, wykonany ze stopu tytanu Ti6Al4V, dodatkowo napylony porowatym tytanem. Dostępny w dwóch opcjach kąta trzonowo-szyjkowego (131º i 134º), 12 rozmiarach w wersji standardowej oraz 12 rozmiarach w wersji lateralizowanej. Offset rosnący wraz z zwiększaniem rozmiaru trzpienia odpowiednio od 34,1 mm do 45,5 mm dla wersji 131º oraz od 39,1 mm do 50,5 mm dla wersji 134º.</t>
  </si>
  <si>
    <t>Trzpień endoprotezy stawu biodrowego wykonany ze stopu tytanu, dostępny w 11 rozmiarach i 2 wersjach kąta CCD 134º i 131º.Offsety w zakresie od 34,7 mm do 47,7 mm dla kąta CCD 134º i od 39,7 mm do 52,7 mm dla kąta CCD 131º. Trzpień pokryty na calej długości warstwą HA o grubości 55 mikronów, w strefie krętarzowej poziome ożebrowanie, w częsci dystalnej wertykalne. Trzpień o profilu klina, w części krętarzowej A/P o kształcie litery &amp;quot;V&amp;quot; z kątem rozwarcia 8º. Łuk przyśrodkowy o promieniu 100 mm stały dla każdego rozmiaru. Szyjka zredukowana dla zwiększenia zakresu ruchu. Stożek 12/14. Kształt prostokątny w przekroju poprzecznym części dystalnej trzpienia, zaokrąglony koniec dystalny. Długość trzpienia rośnie co 5mm, w wymiarze M/L przyrost co 1 mm, w A/P co 0,5 mm. Wspólne instrumentarium dla obu opcji trzpienia dostosowane do dostępów ant/ant, lat/post/post, lat/MIS</t>
  </si>
  <si>
    <t>Trzpień endoprotezy stawu biodrowego cementowany, dostępny w 11 rozmiarach i 2 wersjach kąta CCD 134º i 131º.Offsety w zakresie od 34,7 mm do 47,7 mm dla kąta CCD 134º i od 39,7 mm do 52,7 mm dla kąta CCD 131º. Trzpień o profilu klina, w części krętarzowej A/P o kształcie litery &amp;quot;V&amp;quot; z kątem rozwarcia 8º. Łuk przyśrodkowy o promieniu 100 mm stały dla każdego rozmiaru. Szyjka zredukowana dla zwiększenia zakresu ruchu. Stożek 12/14. Kształt prostokątny w przekroju poprzecznym części dystalnej trzpienia, zaokrąglony koniec dystalny. Długość trzpienia rośnie co 5mm, w wymiarze M/L przyrost co 1 mm, w A/P co 0,5 mm. Geometria zgodna z wersją bezcementową. Wspólne instrumentarium dla obu opcji trzpienia dostosowane do dostępów ant/ant, lat/post/post, lat/MIS</t>
  </si>
  <si>
    <t>Trzpień cementowany stalowy, dostępny w 4 rozmiarach i dwóch kątach CCD 125º i 132º</t>
  </si>
  <si>
    <t>Trzpień endoprotezy stawu biodrowego, bezcementowy, wykonany ze stopu tytanu Ti6Al4V, o kształcie stożkowym, dostępny w 14 rozmiarach, długościach 87 mm, 96 mm, 100 mm i średnicy od 13 mm do 26 mm ze skokiem co 1 mm.</t>
  </si>
  <si>
    <t>Element proksymalny wykonany ze stopu tytanu Ti6Al4V, dostępny w 2 opcjach kąta trzonowo-szyjkowego (125º i 135º), w 4 rozmiarach dla każdego z kątów o długościach od 41 mm do 48 mm i średnicy 16 mm, 19 mm i 23 mm.</t>
  </si>
  <si>
    <t>Trzpień endoprotezy stawu biodrowego, rewizyjny, bezcementowy, wykonany ze stopu tytanu Ti6Al4V, o kształcie stożkowym, dostępny w 6 rozmiarach, długościach 140 mm i 200 mm oraz średnicy od 14 mm do 24 mm ze skokiem co 2 mm. Łączony z elementem proksymalnym za pomocą stożka Morsa i śruby. Sożek nachylony pod kątem 4º w stosunku do osi trzpienia</t>
  </si>
  <si>
    <t>Element proksymalny wykonany ze stopu tytanu Ti6Al4V, dostępny w 2 opcjach kąta trzonowo-szyjkowego (131º i 135º), w 7 rozmiarach o długościach od 50 mm do 110 mm (ze skokiem co 10 mm) dla każdego z kątów. Element łączony z częścią dystalną za pomocą śruby.</t>
  </si>
  <si>
    <t>Trzpień endoprotezy stawu biodrowego, rewizyjny, cementowany, o kształcie stożkowym, dostępny w 3 długościach 130 mm, 165 mm i 200 mm oraz średnicach 12 mm, 14 mm i 16 mm</t>
  </si>
  <si>
    <t>Przedłużacz trzpienia o długości 60 mm i 120 mm</t>
  </si>
  <si>
    <t>Głowy metalowe o średnicy 22 mm, 28 mm, 32 mm i 36 mm w min. 3 długościach każda.</t>
  </si>
  <si>
    <t>Głowa ceramiczna o średnicy 28 mm, 32 mm, 36 mm 40 mm w min. 3 długościach każda.</t>
  </si>
  <si>
    <t>Głowa ceramiczna o średnicy 28 mm, 32 mm, 36 mm w 3 długościach każda, opcjonalnie wraz z adapterem wykonanym ze stopu tytanu Ti6Al4V</t>
  </si>
  <si>
    <t>Panewka bezcementowa, wykonana ze stopu tytanu Ti6Al4V, pokryta porowatym tytanem i hydroksyapatytem, w rozmiarach od 42 mm do 66 mm ze sokiem co 2 mm, wyposażona w 8 skrzydełek antyrotacyjnych</t>
  </si>
  <si>
    <t>Panewka bezcementowa, wykonana ze stopu tytanu Ti6Al4V, pokryta porowatym tytanem i hydroksyapatytem, w rozmiarach od 44 mm do 66 mm ze sokiem co 2 mm, pełna z zaślepionymi otworami umożliwiającymi dodatkowe mocowanie za pomocą śrub.</t>
  </si>
  <si>
    <t>Panewka bezcementowa, wykonana ze stopu tytanu Ti6Al4V, o strukturze umożliwiającej wrost kostniny w głąb panewki, w rozmiarach od 44 mm do 76 mm ze skokiem co 2 mm, pełna z zaślepionymi otworami umożliwiającymi dodatkowe mocowanie za pomocą śrub.</t>
  </si>
  <si>
    <t>Panewka wkręcacna dostępna w rozmiarach od 44 mm do 66 mm mocowana za pomoacą 6 skrzydełek o długości 1/4 obwodu panewki każde. Panewka posiadająca dwa otwory umożliwiające zastosowanie śrub</t>
  </si>
  <si>
    <t>Panewka cementowana, neutralna lub z okapem, w rozmiarach od 40 mm do 58 mm ze skokiem co 2 mm, umożliwiająca zastosowanie głów o średnicy 28 mm, 32 mm i 36 mm.</t>
  </si>
  <si>
    <t>Panewka bipolarna w rozmiarach od 38 mm do 57 mm ze skokiem co 1 mm.</t>
  </si>
  <si>
    <t>Panewka dwumobilna bezcementowa, pressfitowa, wykonana ze stopu CoCr, wewnątrz wysokopolerowana, napylana plasmą porowatego tytanu (150µm) i HA (80µm); dostępna w rozmiarach w przedziale od 44 mm do 68 mm. Wbudowany pressfit o wartości od 1,2 mm do 1,7 mm (wzrasta wraz z wielkością panewki).</t>
  </si>
  <si>
    <t>Panewka dwumobilna bezcementowa, pressfitowa, ze stopu CoCr, wewnątrz wysokopolerowana, napylana plasmą porowatego tytanu (150µm) i HA (80µm); dostępna w rozmiarach od 44 mm do 68 mm, wbudowany pressfit o wartości od 1,2 mm do 1,7 mm (wzrasta wraz z wielkością panewki), wyposażona w haczyk i 2 pegi. Do haczyka i pegów śruby o średnicy 4,5 mm w rozmiarach od 32 mm do 72 mm ze skokiem co 4 mm.</t>
  </si>
  <si>
    <t>Panewka dwumobilna cementowana, wykonana ze stopu CoCr, wewnątrz wysokopolerowana, na zew. części posiadająca wcięcia zwiększające powierzchnię kontaktu z cementem kostnym oraz stabilność rotacyjną i wertykalną, zaokrąglony rant brzeżny. Dostępna w rozmiarach od 44 mm do 68 mm.</t>
  </si>
  <si>
    <t>Wkładka polietylenowa wykonana z polietylenu wysokousieciowanego, bezokapowa lub z 20° okapem, otoczona metalowym paskiem wykonanym ze stopu tytanu, do stosowania z głowami o wielkości 28 mm, 32 mm i 36 mm. Wkładka wyposażona w centralny stabilizator ułatwiający odpowiednie osadzenie w panewce.</t>
  </si>
  <si>
    <t>Wkładka ceramiczna o średnicach wewnętrznych 28 mm, 32 mm, 36 mm i 40 mm. System wymusza wzrost średnicy wewnętrznej wkładki wraz ze wzrostem panewki lub wkładka PE stabilizowana witaminą E. Wkładki wyposażona w centralny stabilizator ułatwiający odpowiednie osadzenie w panewce.</t>
  </si>
  <si>
    <t>Wkładka metalowa wykonana ze stopu CoCrMo, bezokapowa, wyposażona w centralny stabilizator ułatwiający odpowiednie osadzenie w panewce, umożliwiająca zastosowanie systemu dwumobilnego. Wkadka do czaszy polietylenowej dwumobilnej w rozmiarze 40 mm i 42 mm.</t>
  </si>
  <si>
    <t>Wkładka ceramiczna bezokapowa, wyposażona w centralny stabilizator ułatwiający odpowiednie osadzenie w panewce, umożliwiająca zastosowanie systemu dwumobilnego,</t>
  </si>
  <si>
    <t>Głowa wykonana z polietylenu wysokousieciowanego, kompatybilna z głowami o średnicy 22 mm i 28 mm, umożliwiająca zastosowanie systemu dwumobilnego</t>
  </si>
  <si>
    <t>Głowa wykonana z polietylenu wysokousieciowanego, kompatybilna z głowami o średnicy 22 mm i 28 mm, umożliwiająca zastosowanie systemu dwumobilnego do panewek o rozmiarach od 44 mm do 68 mm</t>
  </si>
  <si>
    <t>Śruba wykonana ze stopu tytanu Ti6Al4V o średnicy 6,5 mm, o długościach od 15 mm do 90 mm ze skokiem co 5 mm</t>
  </si>
  <si>
    <t>Śruba wykonana ze stopu CoCR w długościach od 32 mm do 72 mm ze skokiem co 4 mm</t>
  </si>
  <si>
    <t>Peg wykonany ze stopu CoCR</t>
  </si>
  <si>
    <t>Korek wraz z dystanserem do trzpienia cementowanego wykonany z polietylenu wysokousieciowanego oraz PMMA o rozmiarach średnicy od 14 mm do 26 mm</t>
  </si>
  <si>
    <t>Centralizer części proksymalnej do trzpienia cementowanego dostępny w 4 rozmiarach.</t>
  </si>
  <si>
    <t>Panewka typu press-fit wykonana ze stopu tytanu Ti6Al4V w rozmiarach od 44 mm do 66 mm o nieregularnym brzegu.</t>
  </si>
  <si>
    <t>Panewka bezcementowa, wykonana ze stopu tytanu Ti6Al4V, o strukturze umożliwiającej wrost kostniny w głąb panewki, w rozmiarach od 50 mm do 66 mm ze skokiem co 4 mm, z otworami umożliwiającymi dodatkowe mocowanie za pomocą śrub. Panewka wyposażona w trzy płyty 2 i 3-otworowe oraz haczyk.</t>
  </si>
  <si>
    <t>Panewkowy augment rewizyjny wykonany ze stopu tytanu Ti6Al4V, o strukturze umożliwiającej wrost kostniny w głąb panewki, w rozmiarach od 50 mm do 62 mm ze skokiem co 4 mm oraz wysokości 12 mm i 18 mm. Augment mocowany do implantu panewki za pomocą śrub, bez konieczności użycia cementu.</t>
  </si>
  <si>
    <t>Wkładka metalowa wykonana ze stopu tytanu Ti6Al4V, neutralna, z 10º lub 20º okapem, mocowana wenątrz implantu panewki za pomocną śruby, umożliwiająca zmianę centrum rotacji głowy kości udowej</t>
  </si>
  <si>
    <t>Ostrze bezpłatne z bezpłatnie użyczonym napędem</t>
  </si>
  <si>
    <t>CrNi (plecionka 7x7) z blokadą</t>
  </si>
  <si>
    <t>Płyty stalowe do złamań okołoprotezowych hakowe, prawe i lewe w długościach 180 mm i 255 mm, odpowiednio 5 i 8 otworowe oraz uniwersalna o długości 130 mm (3 otworowa)</t>
  </si>
  <si>
    <t>Płyty stalowe haczykowe o długości 45 mm i 60 mm</t>
  </si>
  <si>
    <t>Płyty proste, stalowe, w 4 długościach 135 mm, 183 mm, 233 mm i 283 mmodpowiednio 4, 6, 8 i 10 otworowe</t>
  </si>
  <si>
    <t>Bloker</t>
  </si>
  <si>
    <t>Śruba do blokera</t>
  </si>
  <si>
    <t>Śruby blokowane do płyt, stalowe, w długościach od 12 mm do 50 mm ze skokiem co 2 mm</t>
  </si>
  <si>
    <t>Śruby korowe do płyt, stalowe</t>
  </si>
  <si>
    <t>Formy do tworzenia spacera</t>
  </si>
  <si>
    <t>Cement kostny z antybiotykiem 40g.</t>
  </si>
  <si>
    <t>Mieszalnik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</si>
</sst>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opLeftCell="A10" workbookViewId="0">
      <selection activeCell="F6" sqref="F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0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10</v>
      </c>
      <c r="K4" s="8"/>
      <c r="L4" s="8">
        <f t="shared" ref="L4:L12" si="0">K4*((100+N4)/100)</f>
        <v>0</v>
      </c>
      <c r="M4" s="8">
        <f t="shared" ref="M4:M12" si="1">J4*K4</f>
        <v>0</v>
      </c>
      <c r="N4" s="8"/>
      <c r="O4" s="8">
        <f t="shared" ref="O4:O12" si="2">J4*L4</f>
        <v>0</v>
      </c>
    </row>
    <row r="5" spans="1:16" s="6" customFormat="1" ht="6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10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19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10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45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8">
        <v>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75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8">
        <v>1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120" x14ac:dyDescent="0.25">
      <c r="A9" s="3">
        <v>6</v>
      </c>
      <c r="B9" s="3"/>
      <c r="C9" s="3" t="s">
        <v>16</v>
      </c>
      <c r="D9" s="3" t="s">
        <v>23</v>
      </c>
      <c r="E9" s="3"/>
      <c r="F9" s="3"/>
      <c r="G9" s="3"/>
      <c r="H9" s="3" t="s">
        <v>18</v>
      </c>
      <c r="I9" s="3"/>
      <c r="J9" s="8">
        <v>10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45" x14ac:dyDescent="0.25">
      <c r="A10" s="3">
        <v>7</v>
      </c>
      <c r="B10" s="3"/>
      <c r="C10" s="3" t="s">
        <v>16</v>
      </c>
      <c r="D10" s="3" t="s">
        <v>24</v>
      </c>
      <c r="E10" s="3"/>
      <c r="F10" s="3"/>
      <c r="G10" s="3"/>
      <c r="H10" s="3" t="s">
        <v>18</v>
      </c>
      <c r="I10" s="3"/>
      <c r="J10" s="8">
        <v>10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75" x14ac:dyDescent="0.25">
      <c r="A11" s="3">
        <v>8</v>
      </c>
      <c r="B11" s="3"/>
      <c r="C11" s="3" t="s">
        <v>16</v>
      </c>
      <c r="D11" s="3" t="s">
        <v>25</v>
      </c>
      <c r="E11" s="3"/>
      <c r="F11" s="3"/>
      <c r="G11" s="3"/>
      <c r="H11" s="3" t="s">
        <v>18</v>
      </c>
      <c r="I11" s="3"/>
      <c r="J11" s="8">
        <v>10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180" x14ac:dyDescent="0.25">
      <c r="A12" s="3">
        <v>9</v>
      </c>
      <c r="B12" s="3"/>
      <c r="C12" s="3" t="s">
        <v>16</v>
      </c>
      <c r="D12" s="3" t="s">
        <v>26</v>
      </c>
      <c r="E12" s="3"/>
      <c r="F12" s="3"/>
      <c r="G12" s="3"/>
      <c r="H12" s="3" t="s">
        <v>18</v>
      </c>
      <c r="I12" s="3"/>
      <c r="J12" s="8">
        <v>1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x14ac:dyDescent="0.25">
      <c r="I13" t="s">
        <v>27</v>
      </c>
      <c r="J13" s="2"/>
      <c r="K13" s="2"/>
      <c r="L13" s="2"/>
      <c r="M13" s="2">
        <f>SUM(M4:M12)</f>
        <v>0</v>
      </c>
      <c r="N13" s="2"/>
      <c r="O13" s="2">
        <f>SUM(O4:O12)</f>
        <v>0</v>
      </c>
      <c r="P13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workbookViewId="0">
      <selection activeCell="A2" sqref="A2:XFD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</v>
      </c>
      <c r="B4" s="3"/>
      <c r="C4" s="3" t="s">
        <v>16</v>
      </c>
      <c r="D4" s="3" t="s">
        <v>29</v>
      </c>
      <c r="E4" s="3"/>
      <c r="F4" s="3"/>
      <c r="G4" s="3"/>
      <c r="H4" s="3" t="s">
        <v>18</v>
      </c>
      <c r="I4" s="3"/>
      <c r="J4" s="8">
        <v>1</v>
      </c>
      <c r="K4" s="8"/>
      <c r="L4" s="8">
        <f t="shared" ref="L4:L12" si="0">K4*((100+N4)/100)</f>
        <v>0</v>
      </c>
      <c r="M4" s="8">
        <f t="shared" ref="M4:M12" si="1">J4*K4</f>
        <v>0</v>
      </c>
      <c r="N4" s="8"/>
      <c r="O4" s="8">
        <f t="shared" ref="O4:O12" si="2">J4*L4</f>
        <v>0</v>
      </c>
    </row>
    <row r="5" spans="1:16" s="6" customFormat="1" x14ac:dyDescent="0.25">
      <c r="A5" s="3">
        <v>11</v>
      </c>
      <c r="B5" s="3"/>
      <c r="C5" s="3" t="s">
        <v>16</v>
      </c>
      <c r="D5" s="3" t="s">
        <v>30</v>
      </c>
      <c r="E5" s="3"/>
      <c r="F5" s="3"/>
      <c r="G5" s="3"/>
      <c r="H5" s="3" t="s">
        <v>18</v>
      </c>
      <c r="I5" s="3"/>
      <c r="J5" s="8">
        <v>1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12</v>
      </c>
      <c r="B6" s="3"/>
      <c r="C6" s="3" t="s">
        <v>16</v>
      </c>
      <c r="D6" s="3" t="s">
        <v>31</v>
      </c>
      <c r="E6" s="3"/>
      <c r="F6" s="3"/>
      <c r="G6" s="3"/>
      <c r="H6" s="3" t="s">
        <v>18</v>
      </c>
      <c r="I6" s="3"/>
      <c r="J6" s="8">
        <v>1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13</v>
      </c>
      <c r="B7" s="3"/>
      <c r="C7" s="3" t="s">
        <v>16</v>
      </c>
      <c r="D7" s="3" t="s">
        <v>32</v>
      </c>
      <c r="E7" s="3"/>
      <c r="F7" s="3"/>
      <c r="G7" s="3"/>
      <c r="H7" s="3" t="s">
        <v>18</v>
      </c>
      <c r="I7" s="3"/>
      <c r="J7" s="8">
        <v>1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14</v>
      </c>
      <c r="B8" s="3"/>
      <c r="C8" s="3" t="s">
        <v>16</v>
      </c>
      <c r="D8" s="3" t="s">
        <v>33</v>
      </c>
      <c r="E8" s="3"/>
      <c r="F8" s="3"/>
      <c r="G8" s="3"/>
      <c r="H8" s="3" t="s">
        <v>18</v>
      </c>
      <c r="I8" s="3"/>
      <c r="J8" s="8">
        <v>1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15</v>
      </c>
      <c r="B9" s="3"/>
      <c r="C9" s="3" t="s">
        <v>16</v>
      </c>
      <c r="D9" s="3" t="s">
        <v>34</v>
      </c>
      <c r="E9" s="3"/>
      <c r="F9" s="3"/>
      <c r="G9" s="3"/>
      <c r="H9" s="3" t="s">
        <v>18</v>
      </c>
      <c r="I9" s="3"/>
      <c r="J9" s="8">
        <v>1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16</v>
      </c>
      <c r="B10" s="3"/>
      <c r="C10" s="3" t="s">
        <v>16</v>
      </c>
      <c r="D10" s="3" t="s">
        <v>35</v>
      </c>
      <c r="E10" s="3"/>
      <c r="F10" s="3"/>
      <c r="G10" s="3"/>
      <c r="H10" s="3" t="s">
        <v>18</v>
      </c>
      <c r="I10" s="3"/>
      <c r="J10" s="8">
        <v>1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17</v>
      </c>
      <c r="B11" s="3"/>
      <c r="C11" s="3" t="s">
        <v>16</v>
      </c>
      <c r="D11" s="3" t="s">
        <v>36</v>
      </c>
      <c r="E11" s="3"/>
      <c r="F11" s="3"/>
      <c r="G11" s="3"/>
      <c r="H11" s="3" t="s">
        <v>18</v>
      </c>
      <c r="I11" s="3"/>
      <c r="J11" s="8">
        <v>1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x14ac:dyDescent="0.25">
      <c r="A12" s="3">
        <v>18</v>
      </c>
      <c r="B12" s="3"/>
      <c r="C12" s="3" t="s">
        <v>16</v>
      </c>
      <c r="D12" s="3" t="s">
        <v>37</v>
      </c>
      <c r="E12" s="3"/>
      <c r="F12" s="3"/>
      <c r="G12" s="3"/>
      <c r="H12" s="3" t="s">
        <v>18</v>
      </c>
      <c r="I12" s="3"/>
      <c r="J12" s="8">
        <v>1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x14ac:dyDescent="0.25">
      <c r="I13" s="6" t="s">
        <v>27</v>
      </c>
      <c r="J13" s="8"/>
      <c r="K13" s="8"/>
      <c r="L13" s="8"/>
      <c r="M13" s="8">
        <f>SUM(M4:M12)</f>
        <v>0</v>
      </c>
      <c r="N13" s="8"/>
      <c r="O13" s="8">
        <f>SUM(O4:O12)</f>
        <v>0</v>
      </c>
      <c r="P13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workbookViewId="0">
      <selection activeCell="A2" sqref="A2:XFD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19</v>
      </c>
      <c r="B4" s="3"/>
      <c r="C4" s="3" t="s">
        <v>16</v>
      </c>
      <c r="D4" s="3" t="s">
        <v>39</v>
      </c>
      <c r="E4" s="3"/>
      <c r="F4" s="3"/>
      <c r="G4" s="3"/>
      <c r="H4" s="3" t="s">
        <v>18</v>
      </c>
      <c r="I4" s="3"/>
      <c r="J4" s="8">
        <v>10</v>
      </c>
      <c r="K4" s="8"/>
      <c r="L4" s="8">
        <f t="shared" ref="L4:L11" si="0">K4*((100+N4)/100)</f>
        <v>0</v>
      </c>
      <c r="M4" s="8">
        <f t="shared" ref="M4:M11" si="1">J4*K4</f>
        <v>0</v>
      </c>
      <c r="N4" s="8"/>
      <c r="O4" s="8">
        <f t="shared" ref="O4:O11" si="2">J4*L4</f>
        <v>0</v>
      </c>
    </row>
    <row r="5" spans="1:16" s="6" customFormat="1" x14ac:dyDescent="0.25">
      <c r="A5" s="3">
        <v>20</v>
      </c>
      <c r="B5" s="3"/>
      <c r="C5" s="3" t="s">
        <v>16</v>
      </c>
      <c r="D5" s="3" t="s">
        <v>40</v>
      </c>
      <c r="E5" s="3"/>
      <c r="F5" s="3"/>
      <c r="G5" s="3"/>
      <c r="H5" s="3" t="s">
        <v>18</v>
      </c>
      <c r="I5" s="3"/>
      <c r="J5" s="8">
        <v>10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21</v>
      </c>
      <c r="B6" s="3"/>
      <c r="C6" s="3" t="s">
        <v>16</v>
      </c>
      <c r="D6" s="3" t="s">
        <v>41</v>
      </c>
      <c r="E6" s="3"/>
      <c r="F6" s="3"/>
      <c r="G6" s="3"/>
      <c r="H6" s="3" t="s">
        <v>18</v>
      </c>
      <c r="I6" s="3"/>
      <c r="J6" s="8">
        <v>10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22</v>
      </c>
      <c r="B7" s="3"/>
      <c r="C7" s="3" t="s">
        <v>16</v>
      </c>
      <c r="D7" s="3" t="s">
        <v>42</v>
      </c>
      <c r="E7" s="3"/>
      <c r="F7" s="3"/>
      <c r="G7" s="3"/>
      <c r="H7" s="3" t="s">
        <v>18</v>
      </c>
      <c r="I7" s="3"/>
      <c r="J7" s="8">
        <v>10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23</v>
      </c>
      <c r="B8" s="3"/>
      <c r="C8" s="3" t="s">
        <v>16</v>
      </c>
      <c r="D8" s="3" t="s">
        <v>43</v>
      </c>
      <c r="E8" s="3"/>
      <c r="F8" s="3"/>
      <c r="G8" s="3"/>
      <c r="H8" s="3" t="s">
        <v>18</v>
      </c>
      <c r="I8" s="3"/>
      <c r="J8" s="8">
        <v>10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24</v>
      </c>
      <c r="B9" s="3"/>
      <c r="C9" s="3" t="s">
        <v>16</v>
      </c>
      <c r="D9" s="3" t="s">
        <v>44</v>
      </c>
      <c r="E9" s="3"/>
      <c r="F9" s="3"/>
      <c r="G9" s="3"/>
      <c r="H9" s="3" t="s">
        <v>18</v>
      </c>
      <c r="I9" s="3"/>
      <c r="J9" s="8">
        <v>10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25</v>
      </c>
      <c r="B10" s="3"/>
      <c r="C10" s="3" t="s">
        <v>16</v>
      </c>
      <c r="D10" s="3" t="s">
        <v>45</v>
      </c>
      <c r="E10" s="3"/>
      <c r="F10" s="3"/>
      <c r="G10" s="3"/>
      <c r="H10" s="3" t="s">
        <v>18</v>
      </c>
      <c r="I10" s="3"/>
      <c r="J10" s="8">
        <v>10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26</v>
      </c>
      <c r="B11" s="3"/>
      <c r="C11" s="3" t="s">
        <v>16</v>
      </c>
      <c r="D11" s="3" t="s">
        <v>46</v>
      </c>
      <c r="E11" s="3"/>
      <c r="F11" s="3"/>
      <c r="G11" s="3"/>
      <c r="H11" s="3" t="s">
        <v>18</v>
      </c>
      <c r="I11" s="3"/>
      <c r="J11" s="8">
        <v>10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x14ac:dyDescent="0.25">
      <c r="I12" t="s">
        <v>27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F22" sqref="F2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27</v>
      </c>
      <c r="B4" s="3"/>
      <c r="C4" s="3" t="s">
        <v>16</v>
      </c>
      <c r="D4" s="3" t="s">
        <v>29</v>
      </c>
      <c r="E4" s="3"/>
      <c r="F4" s="3"/>
      <c r="G4" s="3"/>
      <c r="H4" s="3" t="s">
        <v>18</v>
      </c>
      <c r="I4" s="3"/>
      <c r="J4" s="8">
        <v>5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x14ac:dyDescent="0.25">
      <c r="A5" s="3">
        <v>28</v>
      </c>
      <c r="B5" s="3"/>
      <c r="C5" s="3" t="s">
        <v>16</v>
      </c>
      <c r="D5" s="3" t="s">
        <v>42</v>
      </c>
      <c r="E5" s="3"/>
      <c r="F5" s="3"/>
      <c r="G5" s="3"/>
      <c r="H5" s="3" t="s">
        <v>18</v>
      </c>
      <c r="I5" s="3"/>
      <c r="J5" s="8">
        <v>5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29</v>
      </c>
      <c r="B6" s="3"/>
      <c r="C6" s="3" t="s">
        <v>16</v>
      </c>
      <c r="D6" s="3" t="s">
        <v>31</v>
      </c>
      <c r="E6" s="3"/>
      <c r="F6" s="3"/>
      <c r="G6" s="3"/>
      <c r="H6" s="3" t="s">
        <v>18</v>
      </c>
      <c r="I6" s="3"/>
      <c r="J6" s="8">
        <v>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30</v>
      </c>
      <c r="B7" s="3"/>
      <c r="C7" s="3" t="s">
        <v>16</v>
      </c>
      <c r="D7" s="3" t="s">
        <v>32</v>
      </c>
      <c r="E7" s="3"/>
      <c r="F7" s="3"/>
      <c r="G7" s="3"/>
      <c r="H7" s="3" t="s">
        <v>18</v>
      </c>
      <c r="I7" s="3"/>
      <c r="J7" s="8">
        <v>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31</v>
      </c>
      <c r="B8" s="3"/>
      <c r="C8" s="3" t="s">
        <v>16</v>
      </c>
      <c r="D8" s="3" t="s">
        <v>33</v>
      </c>
      <c r="E8" s="3"/>
      <c r="F8" s="3"/>
      <c r="G8" s="3"/>
      <c r="H8" s="3" t="s">
        <v>18</v>
      </c>
      <c r="I8" s="3"/>
      <c r="J8" s="8">
        <v>5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32</v>
      </c>
      <c r="B9" s="3"/>
      <c r="C9" s="3" t="s">
        <v>16</v>
      </c>
      <c r="D9" s="3" t="s">
        <v>48</v>
      </c>
      <c r="E9" s="3"/>
      <c r="F9" s="3"/>
      <c r="G9" s="3"/>
      <c r="H9" s="3" t="s">
        <v>18</v>
      </c>
      <c r="I9" s="3"/>
      <c r="J9" s="8">
        <v>5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33</v>
      </c>
      <c r="B10" s="3"/>
      <c r="C10" s="3" t="s">
        <v>16</v>
      </c>
      <c r="D10" s="3" t="s">
        <v>35</v>
      </c>
      <c r="E10" s="3"/>
      <c r="F10" s="3"/>
      <c r="G10" s="3"/>
      <c r="H10" s="3" t="s">
        <v>18</v>
      </c>
      <c r="I10" s="3"/>
      <c r="J10" s="8">
        <v>5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x14ac:dyDescent="0.25">
      <c r="I11" t="s">
        <v>27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5"/>
  <sheetViews>
    <sheetView tabSelected="1" topLeftCell="A52" workbookViewId="0">
      <selection activeCell="F4" sqref="F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49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240" x14ac:dyDescent="0.25">
      <c r="A4" s="3">
        <v>34</v>
      </c>
      <c r="B4" s="3"/>
      <c r="C4" s="3" t="s">
        <v>16</v>
      </c>
      <c r="D4" s="3" t="s">
        <v>50</v>
      </c>
      <c r="E4" s="3"/>
      <c r="F4" s="3"/>
      <c r="G4" s="3"/>
      <c r="H4" s="3" t="s">
        <v>18</v>
      </c>
      <c r="I4" s="3"/>
      <c r="J4" s="8">
        <v>3</v>
      </c>
      <c r="K4" s="8"/>
      <c r="L4" s="8">
        <f t="shared" ref="L4:L35" si="0">K4*((100+N4)/100)</f>
        <v>0</v>
      </c>
      <c r="M4" s="8">
        <f t="shared" ref="M4:M35" si="1">J4*K4</f>
        <v>0</v>
      </c>
      <c r="N4" s="8"/>
      <c r="O4" s="8">
        <f t="shared" ref="O4:O35" si="2">J4*L4</f>
        <v>0</v>
      </c>
    </row>
    <row r="5" spans="1:15" s="6" customFormat="1" ht="315" x14ac:dyDescent="0.25">
      <c r="A5" s="3">
        <v>35</v>
      </c>
      <c r="B5" s="3"/>
      <c r="C5" s="3" t="s">
        <v>16</v>
      </c>
      <c r="D5" s="3" t="s">
        <v>51</v>
      </c>
      <c r="E5" s="3"/>
      <c r="F5" s="3"/>
      <c r="G5" s="3"/>
      <c r="H5" s="3" t="s">
        <v>18</v>
      </c>
      <c r="I5" s="3"/>
      <c r="J5" s="8">
        <v>3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195" x14ac:dyDescent="0.25">
      <c r="A6" s="3">
        <v>36</v>
      </c>
      <c r="B6" s="3"/>
      <c r="C6" s="3" t="s">
        <v>16</v>
      </c>
      <c r="D6" s="3" t="s">
        <v>52</v>
      </c>
      <c r="E6" s="3"/>
      <c r="F6" s="3"/>
      <c r="G6" s="3"/>
      <c r="H6" s="3" t="s">
        <v>18</v>
      </c>
      <c r="I6" s="3"/>
      <c r="J6" s="8">
        <v>3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390" x14ac:dyDescent="0.25">
      <c r="A7" s="3">
        <v>37</v>
      </c>
      <c r="B7" s="3"/>
      <c r="C7" s="3" t="s">
        <v>16</v>
      </c>
      <c r="D7" s="3" t="s">
        <v>53</v>
      </c>
      <c r="E7" s="3"/>
      <c r="F7" s="3"/>
      <c r="G7" s="3"/>
      <c r="H7" s="3" t="s">
        <v>18</v>
      </c>
      <c r="I7" s="3"/>
      <c r="J7" s="8">
        <v>3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345" x14ac:dyDescent="0.25">
      <c r="A8" s="3">
        <v>38</v>
      </c>
      <c r="B8" s="3"/>
      <c r="C8" s="3" t="s">
        <v>16</v>
      </c>
      <c r="D8" s="3" t="s">
        <v>54</v>
      </c>
      <c r="E8" s="3"/>
      <c r="F8" s="3"/>
      <c r="G8" s="3"/>
      <c r="H8" s="3" t="s">
        <v>18</v>
      </c>
      <c r="I8" s="3"/>
      <c r="J8" s="8">
        <v>3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45" x14ac:dyDescent="0.25">
      <c r="A9" s="3">
        <v>39</v>
      </c>
      <c r="B9" s="3"/>
      <c r="C9" s="3" t="s">
        <v>16</v>
      </c>
      <c r="D9" s="3" t="s">
        <v>55</v>
      </c>
      <c r="E9" s="3"/>
      <c r="F9" s="3"/>
      <c r="G9" s="3"/>
      <c r="H9" s="3" t="s">
        <v>18</v>
      </c>
      <c r="I9" s="3"/>
      <c r="J9" s="8">
        <v>3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105" x14ac:dyDescent="0.25">
      <c r="A10" s="3">
        <v>40</v>
      </c>
      <c r="B10" s="3"/>
      <c r="C10" s="3" t="s">
        <v>16</v>
      </c>
      <c r="D10" s="3" t="s">
        <v>56</v>
      </c>
      <c r="E10" s="3"/>
      <c r="F10" s="3"/>
      <c r="G10" s="3"/>
      <c r="H10" s="3" t="s">
        <v>18</v>
      </c>
      <c r="I10" s="3"/>
      <c r="J10" s="8">
        <v>3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105" x14ac:dyDescent="0.25">
      <c r="A11" s="3">
        <v>41</v>
      </c>
      <c r="B11" s="3"/>
      <c r="C11" s="3" t="s">
        <v>16</v>
      </c>
      <c r="D11" s="3" t="s">
        <v>57</v>
      </c>
      <c r="E11" s="3"/>
      <c r="F11" s="3"/>
      <c r="G11" s="3"/>
      <c r="H11" s="3" t="s">
        <v>18</v>
      </c>
      <c r="I11" s="3"/>
      <c r="J11" s="8">
        <v>3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180" x14ac:dyDescent="0.25">
      <c r="A12" s="3">
        <v>42</v>
      </c>
      <c r="B12" s="3"/>
      <c r="C12" s="3" t="s">
        <v>16</v>
      </c>
      <c r="D12" s="3" t="s">
        <v>58</v>
      </c>
      <c r="E12" s="3"/>
      <c r="F12" s="3"/>
      <c r="G12" s="3"/>
      <c r="H12" s="3" t="s">
        <v>18</v>
      </c>
      <c r="I12" s="3"/>
      <c r="J12" s="8">
        <v>3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120" x14ac:dyDescent="0.25">
      <c r="A13" s="3">
        <v>43</v>
      </c>
      <c r="B13" s="3"/>
      <c r="C13" s="3" t="s">
        <v>16</v>
      </c>
      <c r="D13" s="3" t="s">
        <v>59</v>
      </c>
      <c r="E13" s="3"/>
      <c r="F13" s="3"/>
      <c r="G13" s="3"/>
      <c r="H13" s="3" t="s">
        <v>18</v>
      </c>
      <c r="I13" s="3"/>
      <c r="J13" s="8">
        <v>3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90" x14ac:dyDescent="0.25">
      <c r="A14" s="3">
        <v>44</v>
      </c>
      <c r="B14" s="3"/>
      <c r="C14" s="3" t="s">
        <v>16</v>
      </c>
      <c r="D14" s="3" t="s">
        <v>60</v>
      </c>
      <c r="E14" s="3"/>
      <c r="F14" s="3"/>
      <c r="G14" s="3"/>
      <c r="H14" s="3" t="s">
        <v>18</v>
      </c>
      <c r="I14" s="3"/>
      <c r="J14" s="8">
        <v>3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30" x14ac:dyDescent="0.25">
      <c r="A15" s="3">
        <v>45</v>
      </c>
      <c r="B15" s="3"/>
      <c r="C15" s="3" t="s">
        <v>16</v>
      </c>
      <c r="D15" s="3" t="s">
        <v>61</v>
      </c>
      <c r="E15" s="3"/>
      <c r="F15" s="3"/>
      <c r="G15" s="3"/>
      <c r="H15" s="3" t="s">
        <v>18</v>
      </c>
      <c r="I15" s="3"/>
      <c r="J15" s="8">
        <v>1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45" x14ac:dyDescent="0.25">
      <c r="A16" s="3">
        <v>46</v>
      </c>
      <c r="B16" s="3"/>
      <c r="C16" s="3" t="s">
        <v>16</v>
      </c>
      <c r="D16" s="3" t="s">
        <v>62</v>
      </c>
      <c r="E16" s="3"/>
      <c r="F16" s="3"/>
      <c r="G16" s="3"/>
      <c r="H16" s="3" t="s">
        <v>18</v>
      </c>
      <c r="I16" s="3"/>
      <c r="J16" s="8">
        <v>1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ht="45" x14ac:dyDescent="0.25">
      <c r="A17" s="3">
        <v>47</v>
      </c>
      <c r="B17" s="3"/>
      <c r="C17" s="3" t="s">
        <v>16</v>
      </c>
      <c r="D17" s="3" t="s">
        <v>63</v>
      </c>
      <c r="E17" s="3"/>
      <c r="F17" s="3"/>
      <c r="G17" s="3"/>
      <c r="H17" s="3" t="s">
        <v>18</v>
      </c>
      <c r="I17" s="3"/>
      <c r="J17" s="8">
        <v>25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ht="60" x14ac:dyDescent="0.25">
      <c r="A18" s="3">
        <v>48</v>
      </c>
      <c r="B18" s="3"/>
      <c r="C18" s="3" t="s">
        <v>16</v>
      </c>
      <c r="D18" s="3" t="s">
        <v>64</v>
      </c>
      <c r="E18" s="3"/>
      <c r="F18" s="3"/>
      <c r="G18" s="3"/>
      <c r="H18" s="3" t="s">
        <v>18</v>
      </c>
      <c r="I18" s="3"/>
      <c r="J18" s="8">
        <v>35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ht="105" x14ac:dyDescent="0.25">
      <c r="A19" s="3">
        <v>49</v>
      </c>
      <c r="B19" s="3"/>
      <c r="C19" s="3" t="s">
        <v>16</v>
      </c>
      <c r="D19" s="3" t="s">
        <v>65</v>
      </c>
      <c r="E19" s="3"/>
      <c r="F19" s="3"/>
      <c r="G19" s="3"/>
      <c r="H19" s="3" t="s">
        <v>18</v>
      </c>
      <c r="I19" s="3"/>
      <c r="J19" s="8">
        <v>4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ht="120" x14ac:dyDescent="0.25">
      <c r="A20" s="3">
        <v>50</v>
      </c>
      <c r="B20" s="3"/>
      <c r="C20" s="3" t="s">
        <v>16</v>
      </c>
      <c r="D20" s="3" t="s">
        <v>66</v>
      </c>
      <c r="E20" s="3"/>
      <c r="F20" s="3"/>
      <c r="G20" s="3"/>
      <c r="H20" s="3" t="s">
        <v>18</v>
      </c>
      <c r="I20" s="3"/>
      <c r="J20" s="8">
        <v>4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120" x14ac:dyDescent="0.25">
      <c r="A21" s="3">
        <v>51</v>
      </c>
      <c r="B21" s="3"/>
      <c r="C21" s="3" t="s">
        <v>16</v>
      </c>
      <c r="D21" s="3" t="s">
        <v>67</v>
      </c>
      <c r="E21" s="3"/>
      <c r="F21" s="3"/>
      <c r="G21" s="3"/>
      <c r="H21" s="3" t="s">
        <v>18</v>
      </c>
      <c r="I21" s="3"/>
      <c r="J21" s="8">
        <v>4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ht="90" x14ac:dyDescent="0.25">
      <c r="A22" s="3">
        <v>52</v>
      </c>
      <c r="B22" s="3"/>
      <c r="C22" s="3" t="s">
        <v>16</v>
      </c>
      <c r="D22" s="3" t="s">
        <v>68</v>
      </c>
      <c r="E22" s="3"/>
      <c r="F22" s="3"/>
      <c r="G22" s="3"/>
      <c r="H22" s="3" t="s">
        <v>18</v>
      </c>
      <c r="I22" s="3"/>
      <c r="J22" s="8">
        <v>4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75" x14ac:dyDescent="0.25">
      <c r="A23" s="3">
        <v>53</v>
      </c>
      <c r="B23" s="3"/>
      <c r="C23" s="3" t="s">
        <v>16</v>
      </c>
      <c r="D23" s="3" t="s">
        <v>69</v>
      </c>
      <c r="E23" s="3"/>
      <c r="F23" s="3"/>
      <c r="G23" s="3"/>
      <c r="H23" s="3" t="s">
        <v>18</v>
      </c>
      <c r="I23" s="3"/>
      <c r="J23" s="8">
        <v>4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ht="30" x14ac:dyDescent="0.25">
      <c r="A24" s="3">
        <v>54</v>
      </c>
      <c r="B24" s="3"/>
      <c r="C24" s="3" t="s">
        <v>16</v>
      </c>
      <c r="D24" s="3" t="s">
        <v>70</v>
      </c>
      <c r="E24" s="3"/>
      <c r="F24" s="3"/>
      <c r="G24" s="3"/>
      <c r="H24" s="3" t="s">
        <v>18</v>
      </c>
      <c r="I24" s="3"/>
      <c r="J24" s="8">
        <v>4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ht="150" x14ac:dyDescent="0.25">
      <c r="A25" s="3">
        <v>55</v>
      </c>
      <c r="B25" s="3"/>
      <c r="C25" s="3" t="s">
        <v>16</v>
      </c>
      <c r="D25" s="3" t="s">
        <v>71</v>
      </c>
      <c r="E25" s="3"/>
      <c r="F25" s="3"/>
      <c r="G25" s="3"/>
      <c r="H25" s="3" t="s">
        <v>18</v>
      </c>
      <c r="I25" s="3"/>
      <c r="J25" s="8">
        <v>4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ht="195" x14ac:dyDescent="0.25">
      <c r="A26" s="3">
        <v>56</v>
      </c>
      <c r="B26" s="3"/>
      <c r="C26" s="3" t="s">
        <v>16</v>
      </c>
      <c r="D26" s="3" t="s">
        <v>72</v>
      </c>
      <c r="E26" s="3"/>
      <c r="F26" s="3"/>
      <c r="G26" s="3"/>
      <c r="H26" s="3" t="s">
        <v>18</v>
      </c>
      <c r="I26" s="3"/>
      <c r="J26" s="8">
        <v>4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ht="135" x14ac:dyDescent="0.25">
      <c r="A27" s="3">
        <v>57</v>
      </c>
      <c r="B27" s="3"/>
      <c r="C27" s="3" t="s">
        <v>16</v>
      </c>
      <c r="D27" s="3" t="s">
        <v>73</v>
      </c>
      <c r="E27" s="3"/>
      <c r="F27" s="3"/>
      <c r="G27" s="3"/>
      <c r="H27" s="3" t="s">
        <v>18</v>
      </c>
      <c r="I27" s="3"/>
      <c r="J27" s="8">
        <v>4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150" x14ac:dyDescent="0.25">
      <c r="A28" s="3">
        <v>58</v>
      </c>
      <c r="B28" s="3"/>
      <c r="C28" s="3" t="s">
        <v>16</v>
      </c>
      <c r="D28" s="3" t="s">
        <v>74</v>
      </c>
      <c r="E28" s="3"/>
      <c r="F28" s="3"/>
      <c r="G28" s="3"/>
      <c r="H28" s="3" t="s">
        <v>18</v>
      </c>
      <c r="I28" s="3"/>
      <c r="J28" s="8">
        <v>20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ht="135" x14ac:dyDescent="0.25">
      <c r="A29" s="3">
        <v>59</v>
      </c>
      <c r="B29" s="3"/>
      <c r="C29" s="3" t="s">
        <v>16</v>
      </c>
      <c r="D29" s="3" t="s">
        <v>75</v>
      </c>
      <c r="E29" s="3"/>
      <c r="F29" s="3"/>
      <c r="G29" s="3"/>
      <c r="H29" s="3" t="s">
        <v>18</v>
      </c>
      <c r="I29" s="3"/>
      <c r="J29" s="8">
        <v>5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135" x14ac:dyDescent="0.25">
      <c r="A30" s="3">
        <v>60</v>
      </c>
      <c r="B30" s="3"/>
      <c r="C30" s="3" t="s">
        <v>16</v>
      </c>
      <c r="D30" s="3" t="s">
        <v>76</v>
      </c>
      <c r="E30" s="3"/>
      <c r="F30" s="3"/>
      <c r="G30" s="3"/>
      <c r="H30" s="3" t="s">
        <v>18</v>
      </c>
      <c r="I30" s="3"/>
      <c r="J30" s="8">
        <v>15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90" x14ac:dyDescent="0.25">
      <c r="A31" s="3">
        <v>61</v>
      </c>
      <c r="B31" s="3"/>
      <c r="C31" s="3" t="s">
        <v>16</v>
      </c>
      <c r="D31" s="3" t="s">
        <v>77</v>
      </c>
      <c r="E31" s="3"/>
      <c r="F31" s="3"/>
      <c r="G31" s="3"/>
      <c r="H31" s="3" t="s">
        <v>18</v>
      </c>
      <c r="I31" s="3"/>
      <c r="J31" s="8">
        <v>5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75" x14ac:dyDescent="0.25">
      <c r="A32" s="3">
        <v>62</v>
      </c>
      <c r="B32" s="3"/>
      <c r="C32" s="3" t="s">
        <v>16</v>
      </c>
      <c r="D32" s="3" t="s">
        <v>78</v>
      </c>
      <c r="E32" s="3"/>
      <c r="F32" s="3"/>
      <c r="G32" s="3"/>
      <c r="H32" s="3" t="s">
        <v>18</v>
      </c>
      <c r="I32" s="3"/>
      <c r="J32" s="8">
        <v>10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5" s="6" customFormat="1" ht="90" x14ac:dyDescent="0.25">
      <c r="A33" s="3">
        <v>63</v>
      </c>
      <c r="B33" s="3"/>
      <c r="C33" s="3" t="s">
        <v>16</v>
      </c>
      <c r="D33" s="3" t="s">
        <v>79</v>
      </c>
      <c r="E33" s="3"/>
      <c r="F33" s="3"/>
      <c r="G33" s="3"/>
      <c r="H33" s="3" t="s">
        <v>18</v>
      </c>
      <c r="I33" s="3"/>
      <c r="J33" s="8">
        <v>10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5" s="6" customFormat="1" ht="60" x14ac:dyDescent="0.25">
      <c r="A34" s="3">
        <v>64</v>
      </c>
      <c r="B34" s="3"/>
      <c r="C34" s="3" t="s">
        <v>16</v>
      </c>
      <c r="D34" s="3" t="s">
        <v>80</v>
      </c>
      <c r="E34" s="3"/>
      <c r="F34" s="3"/>
      <c r="G34" s="3"/>
      <c r="H34" s="3" t="s">
        <v>18</v>
      </c>
      <c r="I34" s="3"/>
      <c r="J34" s="8">
        <v>10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5" s="6" customFormat="1" ht="45" x14ac:dyDescent="0.25">
      <c r="A35" s="3">
        <v>65</v>
      </c>
      <c r="B35" s="3"/>
      <c r="C35" s="3" t="s">
        <v>16</v>
      </c>
      <c r="D35" s="3" t="s">
        <v>81</v>
      </c>
      <c r="E35" s="3"/>
      <c r="F35" s="3"/>
      <c r="G35" s="3"/>
      <c r="H35" s="3" t="s">
        <v>18</v>
      </c>
      <c r="I35" s="3"/>
      <c r="J35" s="8">
        <v>10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5" s="6" customFormat="1" x14ac:dyDescent="0.25">
      <c r="A36" s="3">
        <v>66</v>
      </c>
      <c r="B36" s="3"/>
      <c r="C36" s="3" t="s">
        <v>16</v>
      </c>
      <c r="D36" s="3" t="s">
        <v>82</v>
      </c>
      <c r="E36" s="3"/>
      <c r="F36" s="3"/>
      <c r="G36" s="3"/>
      <c r="H36" s="3" t="s">
        <v>18</v>
      </c>
      <c r="I36" s="3"/>
      <c r="J36" s="8">
        <v>10</v>
      </c>
      <c r="K36" s="8"/>
      <c r="L36" s="8">
        <f t="shared" ref="L36:L54" si="3">K36*((100+N36)/100)</f>
        <v>0</v>
      </c>
      <c r="M36" s="8">
        <f t="shared" ref="M36:M54" si="4">J36*K36</f>
        <v>0</v>
      </c>
      <c r="N36" s="8"/>
      <c r="O36" s="8">
        <f t="shared" ref="O36:O54" si="5">J36*L36</f>
        <v>0</v>
      </c>
    </row>
    <row r="37" spans="1:15" s="6" customFormat="1" ht="75" x14ac:dyDescent="0.25">
      <c r="A37" s="3">
        <v>67</v>
      </c>
      <c r="B37" s="3"/>
      <c r="C37" s="3" t="s">
        <v>16</v>
      </c>
      <c r="D37" s="3" t="s">
        <v>83</v>
      </c>
      <c r="E37" s="3"/>
      <c r="F37" s="3"/>
      <c r="G37" s="3"/>
      <c r="H37" s="3" t="s">
        <v>18</v>
      </c>
      <c r="I37" s="3"/>
      <c r="J37" s="8">
        <v>10</v>
      </c>
      <c r="K37" s="8"/>
      <c r="L37" s="8">
        <f t="shared" si="3"/>
        <v>0</v>
      </c>
      <c r="M37" s="8">
        <f t="shared" si="4"/>
        <v>0</v>
      </c>
      <c r="N37" s="8"/>
      <c r="O37" s="8">
        <f t="shared" si="5"/>
        <v>0</v>
      </c>
    </row>
    <row r="38" spans="1:15" s="6" customFormat="1" ht="45" x14ac:dyDescent="0.25">
      <c r="A38" s="3">
        <v>68</v>
      </c>
      <c r="B38" s="3"/>
      <c r="C38" s="3" t="s">
        <v>16</v>
      </c>
      <c r="D38" s="3" t="s">
        <v>84</v>
      </c>
      <c r="E38" s="3"/>
      <c r="F38" s="3"/>
      <c r="G38" s="3"/>
      <c r="H38" s="3" t="s">
        <v>18</v>
      </c>
      <c r="I38" s="3"/>
      <c r="J38" s="8">
        <v>10</v>
      </c>
      <c r="K38" s="8"/>
      <c r="L38" s="8">
        <f t="shared" si="3"/>
        <v>0</v>
      </c>
      <c r="M38" s="8">
        <f t="shared" si="4"/>
        <v>0</v>
      </c>
      <c r="N38" s="8"/>
      <c r="O38" s="8">
        <f t="shared" si="5"/>
        <v>0</v>
      </c>
    </row>
    <row r="39" spans="1:15" s="6" customFormat="1" ht="60" x14ac:dyDescent="0.25">
      <c r="A39" s="3">
        <v>69</v>
      </c>
      <c r="B39" s="3"/>
      <c r="C39" s="3" t="s">
        <v>16</v>
      </c>
      <c r="D39" s="3" t="s">
        <v>85</v>
      </c>
      <c r="E39" s="3"/>
      <c r="F39" s="3"/>
      <c r="G39" s="3"/>
      <c r="H39" s="3" t="s">
        <v>18</v>
      </c>
      <c r="I39" s="3"/>
      <c r="J39" s="8">
        <v>10</v>
      </c>
      <c r="K39" s="8"/>
      <c r="L39" s="8">
        <f t="shared" si="3"/>
        <v>0</v>
      </c>
      <c r="M39" s="8">
        <f t="shared" si="4"/>
        <v>0</v>
      </c>
      <c r="N39" s="8"/>
      <c r="O39" s="8">
        <f t="shared" si="5"/>
        <v>0</v>
      </c>
    </row>
    <row r="40" spans="1:15" s="6" customFormat="1" ht="135" x14ac:dyDescent="0.25">
      <c r="A40" s="3">
        <v>70</v>
      </c>
      <c r="B40" s="3"/>
      <c r="C40" s="3" t="s">
        <v>16</v>
      </c>
      <c r="D40" s="3" t="s">
        <v>86</v>
      </c>
      <c r="E40" s="3"/>
      <c r="F40" s="3"/>
      <c r="G40" s="3"/>
      <c r="H40" s="3" t="s">
        <v>18</v>
      </c>
      <c r="I40" s="3"/>
      <c r="J40" s="8">
        <v>1</v>
      </c>
      <c r="K40" s="8"/>
      <c r="L40" s="8">
        <f t="shared" si="3"/>
        <v>0</v>
      </c>
      <c r="M40" s="8">
        <f t="shared" si="4"/>
        <v>0</v>
      </c>
      <c r="N40" s="8"/>
      <c r="O40" s="8">
        <f t="shared" si="5"/>
        <v>0</v>
      </c>
    </row>
    <row r="41" spans="1:15" s="6" customFormat="1" ht="135" x14ac:dyDescent="0.25">
      <c r="A41" s="3">
        <v>71</v>
      </c>
      <c r="B41" s="3"/>
      <c r="C41" s="3" t="s">
        <v>16</v>
      </c>
      <c r="D41" s="3" t="s">
        <v>87</v>
      </c>
      <c r="E41" s="3"/>
      <c r="F41" s="3"/>
      <c r="G41" s="3"/>
      <c r="H41" s="3" t="s">
        <v>18</v>
      </c>
      <c r="I41" s="3"/>
      <c r="J41" s="8">
        <v>1</v>
      </c>
      <c r="K41" s="8"/>
      <c r="L41" s="8">
        <f t="shared" si="3"/>
        <v>0</v>
      </c>
      <c r="M41" s="8">
        <f t="shared" si="4"/>
        <v>0</v>
      </c>
      <c r="N41" s="8"/>
      <c r="O41" s="8">
        <f t="shared" si="5"/>
        <v>0</v>
      </c>
    </row>
    <row r="42" spans="1:15" s="6" customFormat="1" ht="90" x14ac:dyDescent="0.25">
      <c r="A42" s="3">
        <v>72</v>
      </c>
      <c r="B42" s="3"/>
      <c r="C42" s="3" t="s">
        <v>16</v>
      </c>
      <c r="D42" s="3" t="s">
        <v>88</v>
      </c>
      <c r="E42" s="3"/>
      <c r="F42" s="3"/>
      <c r="G42" s="3"/>
      <c r="H42" s="3" t="s">
        <v>18</v>
      </c>
      <c r="I42" s="3"/>
      <c r="J42" s="8">
        <v>10</v>
      </c>
      <c r="K42" s="8"/>
      <c r="L42" s="8">
        <f t="shared" si="3"/>
        <v>0</v>
      </c>
      <c r="M42" s="8">
        <f t="shared" si="4"/>
        <v>0</v>
      </c>
      <c r="N42" s="8"/>
      <c r="O42" s="8">
        <f t="shared" si="5"/>
        <v>0</v>
      </c>
    </row>
    <row r="43" spans="1:15" s="6" customFormat="1" ht="30" x14ac:dyDescent="0.25">
      <c r="A43" s="3">
        <v>73</v>
      </c>
      <c r="B43" s="3"/>
      <c r="C43" s="3" t="s">
        <v>16</v>
      </c>
      <c r="D43" s="3" t="s">
        <v>89</v>
      </c>
      <c r="E43" s="3"/>
      <c r="F43" s="3"/>
      <c r="G43" s="3"/>
      <c r="H43" s="3" t="s">
        <v>18</v>
      </c>
      <c r="I43" s="3"/>
      <c r="J43" s="8">
        <v>100</v>
      </c>
      <c r="K43" s="8"/>
      <c r="L43" s="8">
        <f t="shared" si="3"/>
        <v>0</v>
      </c>
      <c r="M43" s="8">
        <f t="shared" si="4"/>
        <v>0</v>
      </c>
      <c r="N43" s="8"/>
      <c r="O43" s="8">
        <f t="shared" si="5"/>
        <v>0</v>
      </c>
    </row>
    <row r="44" spans="1:15" s="6" customFormat="1" x14ac:dyDescent="0.25">
      <c r="A44" s="3">
        <v>74</v>
      </c>
      <c r="B44" s="3"/>
      <c r="C44" s="3" t="s">
        <v>16</v>
      </c>
      <c r="D44" s="3" t="s">
        <v>90</v>
      </c>
      <c r="E44" s="3"/>
      <c r="F44" s="3"/>
      <c r="G44" s="3"/>
      <c r="H44" s="3" t="s">
        <v>18</v>
      </c>
      <c r="I44" s="3"/>
      <c r="J44" s="8">
        <v>1</v>
      </c>
      <c r="K44" s="8"/>
      <c r="L44" s="8">
        <f t="shared" si="3"/>
        <v>0</v>
      </c>
      <c r="M44" s="8">
        <f t="shared" si="4"/>
        <v>0</v>
      </c>
      <c r="N44" s="8"/>
      <c r="O44" s="8">
        <f t="shared" si="5"/>
        <v>0</v>
      </c>
    </row>
    <row r="45" spans="1:15" s="6" customFormat="1" ht="90" x14ac:dyDescent="0.25">
      <c r="A45" s="3">
        <v>75</v>
      </c>
      <c r="B45" s="3"/>
      <c r="C45" s="3" t="s">
        <v>16</v>
      </c>
      <c r="D45" s="3" t="s">
        <v>91</v>
      </c>
      <c r="E45" s="3"/>
      <c r="F45" s="3"/>
      <c r="G45" s="3"/>
      <c r="H45" s="3" t="s">
        <v>18</v>
      </c>
      <c r="I45" s="3"/>
      <c r="J45" s="8">
        <v>5</v>
      </c>
      <c r="K45" s="8"/>
      <c r="L45" s="8">
        <f t="shared" si="3"/>
        <v>0</v>
      </c>
      <c r="M45" s="8">
        <f t="shared" si="4"/>
        <v>0</v>
      </c>
      <c r="N45" s="8"/>
      <c r="O45" s="8">
        <f t="shared" si="5"/>
        <v>0</v>
      </c>
    </row>
    <row r="46" spans="1:15" s="6" customFormat="1" ht="30" x14ac:dyDescent="0.25">
      <c r="A46" s="3">
        <v>76</v>
      </c>
      <c r="B46" s="3"/>
      <c r="C46" s="3" t="s">
        <v>16</v>
      </c>
      <c r="D46" s="3" t="s">
        <v>92</v>
      </c>
      <c r="E46" s="3"/>
      <c r="F46" s="3"/>
      <c r="G46" s="3"/>
      <c r="H46" s="3" t="s">
        <v>18</v>
      </c>
      <c r="I46" s="3"/>
      <c r="J46" s="8">
        <v>5</v>
      </c>
      <c r="K46" s="8"/>
      <c r="L46" s="8">
        <f t="shared" si="3"/>
        <v>0</v>
      </c>
      <c r="M46" s="8">
        <f t="shared" si="4"/>
        <v>0</v>
      </c>
      <c r="N46" s="8"/>
      <c r="O46" s="8">
        <f t="shared" si="5"/>
        <v>0</v>
      </c>
    </row>
    <row r="47" spans="1:15" s="6" customFormat="1" ht="45" x14ac:dyDescent="0.25">
      <c r="A47" s="3">
        <v>77</v>
      </c>
      <c r="B47" s="3"/>
      <c r="C47" s="3" t="s">
        <v>16</v>
      </c>
      <c r="D47" s="3" t="s">
        <v>93</v>
      </c>
      <c r="E47" s="3"/>
      <c r="F47" s="3"/>
      <c r="G47" s="3"/>
      <c r="H47" s="3" t="s">
        <v>18</v>
      </c>
      <c r="I47" s="3"/>
      <c r="J47" s="8">
        <v>5</v>
      </c>
      <c r="K47" s="8"/>
      <c r="L47" s="8">
        <f t="shared" si="3"/>
        <v>0</v>
      </c>
      <c r="M47" s="8">
        <f t="shared" si="4"/>
        <v>0</v>
      </c>
      <c r="N47" s="8"/>
      <c r="O47" s="8">
        <f t="shared" si="5"/>
        <v>0</v>
      </c>
    </row>
    <row r="48" spans="1:15" s="6" customFormat="1" x14ac:dyDescent="0.25">
      <c r="A48" s="3">
        <v>78</v>
      </c>
      <c r="B48" s="3"/>
      <c r="C48" s="3" t="s">
        <v>16</v>
      </c>
      <c r="D48" s="3" t="s">
        <v>94</v>
      </c>
      <c r="E48" s="3"/>
      <c r="F48" s="3"/>
      <c r="G48" s="3"/>
      <c r="H48" s="3" t="s">
        <v>18</v>
      </c>
      <c r="I48" s="3"/>
      <c r="J48" s="8">
        <v>10</v>
      </c>
      <c r="K48" s="8"/>
      <c r="L48" s="8">
        <f t="shared" si="3"/>
        <v>0</v>
      </c>
      <c r="M48" s="8">
        <f t="shared" si="4"/>
        <v>0</v>
      </c>
      <c r="N48" s="8"/>
      <c r="O48" s="8">
        <f t="shared" si="5"/>
        <v>0</v>
      </c>
    </row>
    <row r="49" spans="1:16" s="6" customFormat="1" x14ac:dyDescent="0.25">
      <c r="A49" s="3">
        <v>79</v>
      </c>
      <c r="B49" s="3"/>
      <c r="C49" s="3" t="s">
        <v>16</v>
      </c>
      <c r="D49" s="3" t="s">
        <v>95</v>
      </c>
      <c r="E49" s="3"/>
      <c r="F49" s="3"/>
      <c r="G49" s="3"/>
      <c r="H49" s="3" t="s">
        <v>18</v>
      </c>
      <c r="I49" s="3"/>
      <c r="J49" s="8">
        <v>20</v>
      </c>
      <c r="K49" s="8"/>
      <c r="L49" s="8">
        <f t="shared" si="3"/>
        <v>0</v>
      </c>
      <c r="M49" s="8">
        <f t="shared" si="4"/>
        <v>0</v>
      </c>
      <c r="N49" s="8"/>
      <c r="O49" s="8">
        <f t="shared" si="5"/>
        <v>0</v>
      </c>
    </row>
    <row r="50" spans="1:16" s="6" customFormat="1" ht="45" x14ac:dyDescent="0.25">
      <c r="A50" s="3">
        <v>80</v>
      </c>
      <c r="B50" s="3"/>
      <c r="C50" s="3" t="s">
        <v>16</v>
      </c>
      <c r="D50" s="3" t="s">
        <v>96</v>
      </c>
      <c r="E50" s="3"/>
      <c r="F50" s="3"/>
      <c r="G50" s="3"/>
      <c r="H50" s="3" t="s">
        <v>18</v>
      </c>
      <c r="I50" s="3"/>
      <c r="J50" s="8">
        <v>20</v>
      </c>
      <c r="K50" s="8"/>
      <c r="L50" s="8">
        <f t="shared" si="3"/>
        <v>0</v>
      </c>
      <c r="M50" s="8">
        <f t="shared" si="4"/>
        <v>0</v>
      </c>
      <c r="N50" s="8"/>
      <c r="O50" s="8">
        <f t="shared" si="5"/>
        <v>0</v>
      </c>
    </row>
    <row r="51" spans="1:16" s="6" customFormat="1" x14ac:dyDescent="0.25">
      <c r="A51" s="3">
        <v>81</v>
      </c>
      <c r="B51" s="3"/>
      <c r="C51" s="3" t="s">
        <v>16</v>
      </c>
      <c r="D51" s="3" t="s">
        <v>97</v>
      </c>
      <c r="E51" s="3"/>
      <c r="F51" s="3"/>
      <c r="G51" s="3"/>
      <c r="H51" s="3" t="s">
        <v>18</v>
      </c>
      <c r="I51" s="3"/>
      <c r="J51" s="8">
        <v>20</v>
      </c>
      <c r="K51" s="8"/>
      <c r="L51" s="8">
        <f t="shared" si="3"/>
        <v>0</v>
      </c>
      <c r="M51" s="8">
        <f t="shared" si="4"/>
        <v>0</v>
      </c>
      <c r="N51" s="8"/>
      <c r="O51" s="8">
        <f t="shared" si="5"/>
        <v>0</v>
      </c>
    </row>
    <row r="52" spans="1:16" s="6" customFormat="1" x14ac:dyDescent="0.25">
      <c r="A52" s="3">
        <v>82</v>
      </c>
      <c r="B52" s="3"/>
      <c r="C52" s="3" t="s">
        <v>16</v>
      </c>
      <c r="D52" s="3" t="s">
        <v>98</v>
      </c>
      <c r="E52" s="3"/>
      <c r="F52" s="3"/>
      <c r="G52" s="3"/>
      <c r="H52" s="3" t="s">
        <v>18</v>
      </c>
      <c r="I52" s="3"/>
      <c r="J52" s="8">
        <v>20</v>
      </c>
      <c r="K52" s="8"/>
      <c r="L52" s="8">
        <f t="shared" si="3"/>
        <v>0</v>
      </c>
      <c r="M52" s="8">
        <f t="shared" si="4"/>
        <v>0</v>
      </c>
      <c r="N52" s="8"/>
      <c r="O52" s="8">
        <f t="shared" si="5"/>
        <v>0</v>
      </c>
    </row>
    <row r="53" spans="1:16" s="6" customFormat="1" x14ac:dyDescent="0.25">
      <c r="A53" s="3">
        <v>83</v>
      </c>
      <c r="B53" s="3"/>
      <c r="C53" s="3" t="s">
        <v>16</v>
      </c>
      <c r="D53" s="3" t="s">
        <v>99</v>
      </c>
      <c r="E53" s="3"/>
      <c r="F53" s="3"/>
      <c r="G53" s="3"/>
      <c r="H53" s="3" t="s">
        <v>18</v>
      </c>
      <c r="I53" s="3"/>
      <c r="J53" s="8">
        <v>40</v>
      </c>
      <c r="K53" s="8"/>
      <c r="L53" s="8">
        <f t="shared" si="3"/>
        <v>0</v>
      </c>
      <c r="M53" s="8">
        <f t="shared" si="4"/>
        <v>0</v>
      </c>
      <c r="N53" s="8"/>
      <c r="O53" s="8">
        <f t="shared" si="5"/>
        <v>0</v>
      </c>
    </row>
    <row r="54" spans="1:16" s="6" customFormat="1" x14ac:dyDescent="0.25">
      <c r="A54" s="3">
        <v>84</v>
      </c>
      <c r="B54" s="3"/>
      <c r="C54" s="3" t="s">
        <v>16</v>
      </c>
      <c r="D54" s="3" t="s">
        <v>100</v>
      </c>
      <c r="E54" s="3"/>
      <c r="F54" s="3"/>
      <c r="G54" s="3"/>
      <c r="H54" s="3" t="s">
        <v>18</v>
      </c>
      <c r="I54" s="3"/>
      <c r="J54" s="8">
        <v>40</v>
      </c>
      <c r="K54" s="8"/>
      <c r="L54" s="8">
        <f t="shared" si="3"/>
        <v>0</v>
      </c>
      <c r="M54" s="8">
        <f t="shared" si="4"/>
        <v>0</v>
      </c>
      <c r="N54" s="8"/>
      <c r="O54" s="8">
        <f t="shared" si="5"/>
        <v>0</v>
      </c>
    </row>
    <row r="55" spans="1:16" x14ac:dyDescent="0.25">
      <c r="I55" t="s">
        <v>27</v>
      </c>
      <c r="J55" s="2"/>
      <c r="K55" s="2"/>
      <c r="L55" s="2"/>
      <c r="M55" s="2">
        <f>SUM(M4:M54)</f>
        <v>0</v>
      </c>
      <c r="N55" s="2"/>
      <c r="O55" s="2">
        <f>SUM(O4:O54)</f>
        <v>0</v>
      </c>
      <c r="P5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P1 -Implanty do endoprotezopla</vt:lpstr>
      <vt:lpstr>P2- Endoproteza zawiasowa staw</vt:lpstr>
      <vt:lpstr>P3- Endoproteza całkowita, ana</vt:lpstr>
      <vt:lpstr>P4- Endoproteza rewizyjna staw</vt:lpstr>
      <vt:lpstr>P5- Endoproteza Pierwotna i Re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2021-07-20T12:03:54Z</dcterms:created>
  <dcterms:modified xsi:type="dcterms:W3CDTF">2021-07-20T12:02:55Z</dcterms:modified>
  <cp:category/>
</cp:coreProperties>
</file>