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/>
  <mc:AlternateContent xmlns:mc="http://schemas.openxmlformats.org/markup-compatibility/2006">
    <mc:Choice Requires="x15">
      <x15ac:absPath xmlns:x15ac="http://schemas.microsoft.com/office/spreadsheetml/2010/11/ac" url="F:\Postepowania po 18 Pażdziernika\2021\Ustawa\84.1 PN 21 MATERIAŁY DO STRZYKAWKI ZDO II\(2)Dokumentacja postepowania opublikowana w portalu w dniu wszczęcia\"/>
    </mc:Choice>
  </mc:AlternateContent>
  <xr:revisionPtr revIDLastSave="0" documentId="13_ncr:1_{4C845400-1555-43E5-8996-E71EF1F7EFB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kłady i dreny" sheetId="1" r:id="rId1"/>
  </sheets>
  <calcPr calcId="181029"/>
</workbook>
</file>

<file path=xl/calcChain.xml><?xml version="1.0" encoding="utf-8"?>
<calcChain xmlns="http://schemas.openxmlformats.org/spreadsheetml/2006/main">
  <c r="O6" i="1" l="1"/>
  <c r="M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<sst xmlns="http://schemas.openxmlformats.org/spreadsheetml/2006/main" count="26" uniqueCount="24">
  <si>
    <t>Wkłady i dreny</t>
  </si>
  <si>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</si>
  <si>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</si>
  <si>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</si>
  <si>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</si>
  <si>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</si>
  <si>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</si>
  <si>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</si>
  <si>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</si>
  <si>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</si>
  <si>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</si>
  <si>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Cena jednostk.netto [zł]</t>
  </si>
  <si>
    <t>Cena jednostk.brutto [zł]</t>
  </si>
  <si>
    <t>Wartość netto [zł]</t>
  </si>
  <si>
    <t>VAT %</t>
  </si>
  <si>
    <t>Wartość brutto [zł]</t>
  </si>
  <si>
    <t>312_02_08</t>
  </si>
  <si>
    <t>Wkłady : Zestaw materiałów zużywalnych wielokrotnego użytku typu ,,Multi-Patient do zastosowania z wstrzykiwaczem Medrad Stellant CT D o maksymalnie 12-godzinnym okresie użytkowania
-2 wkłady wielokrotnego napełniania o pojemności 200 ml (do 12 godzin użytkowania)
-2 zestawy transferowe z zastawkami antyzwrotnymi i zintegrowanymi spike'ami
-1 złącze wielorazowego użytku (do 12 godzin użytkowania)</t>
  </si>
  <si>
    <t>op</t>
  </si>
  <si>
    <t>20 sztuk</t>
  </si>
  <si>
    <t>50 szt</t>
  </si>
  <si>
    <t>Razem</t>
  </si>
  <si>
    <t>dreny:
Jednorazowy sterylny dren pacjencki do zestawu wkładów typu ,,Multi-Patient" ;
-dren o długości minimum 250cm przy pełnym rozciągnięciu z 2 zintegrowanymi zastawkami antyzwrotnymi kompatybilny z zestawem ,,Multi-Patient"; dla wstrzykiwacza Medrad Stallant</t>
  </si>
  <si>
    <t>Uwaga: Zamawiający żąda tylko oryginalnych materialów do strzykawek medycznych Medrad Stellent., które dopuszcza producent urzadzenia.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</si>
</sst>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b/>
      <sz val="11"/>
      <color rgb="FFFF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Continuous"/>
    </xf>
    <xf numFmtId="0" fontId="0" fillId="0" borderId="1" xfId="0" applyBorder="1" applyAlignment="1">
      <alignment horizontal="center" wrapText="1"/>
    </xf>
    <xf numFmtId="0" fontId="2" fillId="2" borderId="1" xfId="0" applyFont="1" applyFill="1" applyBorder="1" applyAlignment="1">
      <alignment horizontal="centerContinuous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Continuous" wrapText="1"/>
    </xf>
    <xf numFmtId="164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Continuous" wrapText="1"/>
    </xf>
    <xf numFmtId="0" fontId="3" fillId="0" borderId="0" xfId="0" applyFont="1"/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8"/>
  <sheetViews>
    <sheetView tabSelected="1" topLeftCell="A4" workbookViewId="0">
      <selection activeCell="D15" sqref="D15"/>
    </sheetView>
  </sheetViews>
  <sheetFormatPr defaultRowHeight="15" x14ac:dyDescent="0.25"/>
  <cols>
    <col min="1" max="1" width="4.5703125" bestFit="1" customWidth="1"/>
    <col min="2" max="2" width="16" customWidth="1"/>
    <col min="3" max="3" width="12.28515625" customWidth="1"/>
    <col min="4" max="4" width="35.5703125" customWidth="1"/>
    <col min="5" max="5" width="23.85546875" customWidth="1"/>
    <col min="6" max="6" width="25.5703125" customWidth="1"/>
    <col min="7" max="7" width="14.85546875" customWidth="1"/>
    <col min="8" max="8" width="13.28515625" customWidth="1"/>
    <col min="9" max="9" width="12.85546875" customWidth="1"/>
    <col min="10" max="10" width="14" customWidth="1"/>
    <col min="11" max="11" width="14.42578125" customWidth="1"/>
    <col min="12" max="12" width="15.42578125" customWidth="1"/>
    <col min="13" max="13" width="15.140625" customWidth="1"/>
    <col min="14" max="14" width="7" bestFit="1" customWidth="1"/>
    <col min="15" max="15" width="17.42578125" customWidth="1"/>
  </cols>
  <sheetData>
    <row r="1" spans="1:16" ht="18.75" x14ac:dyDescent="0.3">
      <c r="F1" s="1" t="s">
        <v>0</v>
      </c>
    </row>
    <row r="2" spans="1:16" s="4" customFormat="1" ht="45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</row>
    <row r="3" spans="1:16" s="4" customFormat="1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5">
        <v>15</v>
      </c>
    </row>
    <row r="4" spans="1:16" s="4" customFormat="1" ht="210" x14ac:dyDescent="0.25">
      <c r="A4" s="2">
        <v>1</v>
      </c>
      <c r="B4" s="2"/>
      <c r="C4" s="2" t="s">
        <v>16</v>
      </c>
      <c r="D4" s="2" t="s">
        <v>17</v>
      </c>
      <c r="E4" s="2"/>
      <c r="F4" s="2"/>
      <c r="G4" s="2"/>
      <c r="H4" s="2" t="s">
        <v>18</v>
      </c>
      <c r="I4" s="2" t="s">
        <v>19</v>
      </c>
      <c r="J4" s="6">
        <v>26</v>
      </c>
      <c r="K4" s="6"/>
      <c r="L4" s="6">
        <f>K4*((100+N4)/100)</f>
        <v>0</v>
      </c>
      <c r="M4" s="6">
        <f>J4*K4</f>
        <v>0</v>
      </c>
      <c r="N4" s="6"/>
      <c r="O4" s="6">
        <f>J4*L4</f>
        <v>0</v>
      </c>
    </row>
    <row r="5" spans="1:16" s="4" customFormat="1" ht="150" x14ac:dyDescent="0.25">
      <c r="A5" s="2">
        <v>2</v>
      </c>
      <c r="B5" s="2"/>
      <c r="C5" s="2" t="s">
        <v>16</v>
      </c>
      <c r="D5" s="2" t="s">
        <v>22</v>
      </c>
      <c r="E5" s="2"/>
      <c r="F5" s="2"/>
      <c r="G5" s="2"/>
      <c r="H5" s="2" t="s">
        <v>18</v>
      </c>
      <c r="I5" s="2" t="s">
        <v>20</v>
      </c>
      <c r="J5" s="6">
        <v>200</v>
      </c>
      <c r="K5" s="6"/>
      <c r="L5" s="6">
        <f>K5*((100+N5)/100)</f>
        <v>0</v>
      </c>
      <c r="M5" s="6">
        <f>J5*K5</f>
        <v>0</v>
      </c>
      <c r="N5" s="6"/>
      <c r="O5" s="6">
        <f>J5*L5</f>
        <v>0</v>
      </c>
    </row>
    <row r="6" spans="1:16" s="4" customFormat="1" x14ac:dyDescent="0.25">
      <c r="I6" s="4" t="s">
        <v>21</v>
      </c>
      <c r="J6" s="6"/>
      <c r="K6" s="6"/>
      <c r="L6" s="6"/>
      <c r="M6" s="6">
        <f>SUM(M4:M5)</f>
        <v>0</v>
      </c>
      <c r="N6" s="6"/>
      <c r="O6" s="6">
        <f>SUM(O4:O5)</f>
        <v>0</v>
      </c>
      <c r="P6" s="7"/>
    </row>
    <row r="8" spans="1:16" x14ac:dyDescent="0.25">
      <c r="B8" s="8" t="s">
        <v>23</v>
      </c>
      <c r="C8" s="8"/>
      <c r="D8" s="8"/>
      <c r="E8" s="8"/>
      <c r="F8" s="8"/>
      <c r="G8" s="8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Wkłady i dreny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Katarzyna Jakimiec</cp:lastModifiedBy>
  <cp:lastPrinted>2021-07-16T05:57:51Z</cp:lastPrinted>
  <dcterms:created xsi:type="dcterms:W3CDTF">2021-07-15T10:45:53Z</dcterms:created>
  <dcterms:modified xsi:type="dcterms:W3CDTF">2021-07-29T06:26:13Z</dcterms:modified>
  <cp:category/>
</cp:coreProperties>
</file>