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POSTĘPOWANIA 2021\76.1 PN 21 Urologia Jednorazówka — kopia\(2)Dokumentacja postepowania opublikowana w portalu w dniu wszczęcia\"/>
    </mc:Choice>
  </mc:AlternateContent>
  <xr:revisionPtr revIDLastSave="0" documentId="13_ncr:1_{B072EC06-0546-49ED-80A4-D621EBB13F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estaw do RIRS-u" sheetId="1" r:id="rId1"/>
  </sheets>
  <calcPr calcId="181029"/>
</workbook>
</file>

<file path=xl/calcChain.xml><?xml version="1.0" encoding="utf-8"?>
<calcChain xmlns="http://schemas.openxmlformats.org/spreadsheetml/2006/main">
  <c r="O7" i="1" l="1"/>
  <c r="M7" i="1"/>
  <c r="L7" i="1"/>
  <c r="O6" i="1"/>
  <c r="M6" i="1"/>
  <c r="L6" i="1"/>
  <c r="O5" i="1"/>
  <c r="M5" i="1"/>
  <c r="L5" i="1"/>
  <c r="O4" i="1"/>
  <c r="M4" i="1"/>
  <c r="L4" i="1"/>
  <c r="M8" i="1" l="1"/>
  <c r="O8" i="1"/>
</calcChain>
</file>

<file path=xl/sharedStrings.xml><?xml version="1.0" encoding="utf-8"?>
<sst xmlns="http://schemas.openxmlformats.org/spreadsheetml/2006/main" count="29" uniqueCount="23">
  <si>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</si>
  <si>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</si>
  <si>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</si>
  <si>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</si>
  <si>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</si>
  <si>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</si>
  <si>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</si>
  <si>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</si>
  <si>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</si>
  <si>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</si>
  <si>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jednostk.brutto [zł]</t>
  </si>
  <si>
    <t>Wartość netto [zł]</t>
  </si>
  <si>
    <t>VAT %</t>
  </si>
  <si>
    <t>Wartość brutto [zł]</t>
  </si>
  <si>
    <t>312_02_08</t>
  </si>
  <si>
    <t>szt.</t>
  </si>
  <si>
    <t>Razem</t>
  </si>
  <si>
    <t>zestaw stentu do szynowania moczowodu z możliwością utrzymywania do 6 m-cy, podwójnie zagięty, rozmiar stentu 6Fr,długość 26 cm z końca otwarty, prowadnik z nitinolu pokrytego warstwą hydrofilnego polimeru, popychacz z mechanizmem blokującym, JJ skalowany co 5cm</t>
  </si>
  <si>
    <t>Cena jednostk.netto [zł] [zgodnie z kolumną nr 8]</t>
  </si>
  <si>
    <t>koszulki dostępu moczowodowego służące do wytworzenia kanału w trakcie endoskopowych zabiegów urologicznych z dostępem moczowodowym ułatwiające przejście endoskopem i innymi narzędziami do dróg moczowych zapewniające poszerzenie moczowodu i ciągły kanał roboczy do wprowadzania endoskopów zawierające powłokę hydrofilną, widoczna w promieniu RTG, rozmiar kanału roboczego. Rozmiary kanału wewnętrznego i zewnętrznego; 9,5/11,5Fr  10.7/12,7Fr oraz 12Fr/14,długość 35 i 45cm</t>
  </si>
  <si>
    <t>koszulki dostępu moczowodowego służące do wytworzenia kanału w trakcie endoskopowych zabiegów urologicznych z dostępem moczowodowym ułatwiające przejście endoskopem i innymi narzędziami do dróg moczowych zapewniające poszerzenie moczowodu i ciągły kanał roboczy do wprowadzania endoskopów zawierające powłokę hydrofilną, widoczna w promieniach RTG. Dodatkowo koszulka posiada rozszerzacz zaopatrzony w części dalszej rowkiem, pozwalający wprowadzić prowadnik do moczowodu na zewnątrz pozostawiając czysty kanał roboczy, rozmiar kanału roboczego 10.7i 12Fr długość 35 cm i 45cm</t>
  </si>
  <si>
    <t>bezkońcówkowy ekstraktor złogów wykonany z nitinolu, przeznaczony do usuwania złogów pod kontrolą wzroku w trakcie PCNL, specjalna rękojeść umożliwiająca kontrolę podczas ekstrakcji złogów, sztywna prowadnica, rozmiar 10Fr oraz 12Fr i długości 38cm średnica koszyka 2,0 cm</t>
  </si>
  <si>
    <t>Materiały medyczne do Oddziału Urologii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</si>
</sst>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0"/>
      <color rgb="FF000000"/>
      <name val="Calibri"/>
      <family val="2"/>
      <charset val="238"/>
    </font>
    <font>
      <sz val="13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vertical="top" wrapText="1"/>
    </xf>
    <xf numFmtId="0" fontId="2" fillId="2" borderId="1" xfId="0" applyFont="1" applyFill="1" applyBorder="1" applyAlignment="1">
      <alignment horizontal="centerContinuous" vertical="center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"/>
  <sheetViews>
    <sheetView tabSelected="1" topLeftCell="A4" workbookViewId="0">
      <selection activeCell="E9" sqref="E9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69.710937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8.42578125" customWidth="1"/>
    <col min="11" max="11" width="14.140625" customWidth="1"/>
    <col min="12" max="12" width="13.2851562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22</v>
      </c>
    </row>
    <row r="2" spans="1:16" ht="51" x14ac:dyDescent="0.25">
      <c r="A2" s="5" t="s">
        <v>0</v>
      </c>
      <c r="B2" s="5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18</v>
      </c>
      <c r="L2" s="5" t="s">
        <v>10</v>
      </c>
      <c r="M2" s="5" t="s">
        <v>11</v>
      </c>
      <c r="N2" s="5" t="s">
        <v>12</v>
      </c>
      <c r="O2" s="5" t="s">
        <v>13</v>
      </c>
    </row>
    <row r="3" spans="1:16" x14ac:dyDescent="0.25">
      <c r="A3" s="7">
        <v>1</v>
      </c>
      <c r="B3" s="7">
        <v>2</v>
      </c>
      <c r="C3" s="8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ht="155.25" x14ac:dyDescent="0.3">
      <c r="A4" s="2">
        <v>1</v>
      </c>
      <c r="B4" s="2"/>
      <c r="C4" s="2" t="s">
        <v>14</v>
      </c>
      <c r="D4" s="9" t="s">
        <v>19</v>
      </c>
      <c r="E4" s="2"/>
      <c r="F4" s="2"/>
      <c r="G4" s="2"/>
      <c r="H4" s="2" t="s">
        <v>15</v>
      </c>
      <c r="I4" s="2"/>
      <c r="J4" s="3">
        <v>300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ht="172.5" x14ac:dyDescent="0.3">
      <c r="A5" s="2">
        <v>2</v>
      </c>
      <c r="B5" s="2"/>
      <c r="C5" s="2" t="s">
        <v>14</v>
      </c>
      <c r="D5" s="9" t="s">
        <v>20</v>
      </c>
      <c r="E5" s="2"/>
      <c r="F5" s="2"/>
      <c r="G5" s="2"/>
      <c r="H5" s="2" t="s">
        <v>15</v>
      </c>
      <c r="I5" s="2"/>
      <c r="J5" s="3">
        <v>300</v>
      </c>
      <c r="K5" s="3"/>
      <c r="L5" s="3">
        <f>K5*((100+N5)/100)</f>
        <v>0</v>
      </c>
      <c r="M5" s="3">
        <f>J5*K5</f>
        <v>0</v>
      </c>
      <c r="N5" s="3"/>
      <c r="O5" s="3">
        <f>J5*L5</f>
        <v>0</v>
      </c>
    </row>
    <row r="6" spans="1:16" ht="86.25" x14ac:dyDescent="0.3">
      <c r="A6" s="2">
        <v>3</v>
      </c>
      <c r="B6" s="2"/>
      <c r="C6" s="2" t="s">
        <v>14</v>
      </c>
      <c r="D6" s="9" t="s">
        <v>17</v>
      </c>
      <c r="E6" s="2"/>
      <c r="F6" s="2"/>
      <c r="G6" s="2"/>
      <c r="H6" s="2" t="s">
        <v>15</v>
      </c>
      <c r="I6" s="2"/>
      <c r="J6" s="3">
        <v>600</v>
      </c>
      <c r="K6" s="3"/>
      <c r="L6" s="3">
        <f>K6*((100+N6)/100)</f>
        <v>0</v>
      </c>
      <c r="M6" s="3">
        <f>J6*K6</f>
        <v>0</v>
      </c>
      <c r="N6" s="3"/>
      <c r="O6" s="3">
        <f>J6*L6</f>
        <v>0</v>
      </c>
    </row>
    <row r="7" spans="1:16" ht="86.25" x14ac:dyDescent="0.3">
      <c r="A7" s="2">
        <v>4</v>
      </c>
      <c r="B7" s="2"/>
      <c r="C7" s="2" t="s">
        <v>14</v>
      </c>
      <c r="D7" s="9" t="s">
        <v>21</v>
      </c>
      <c r="E7" s="2"/>
      <c r="F7" s="2"/>
      <c r="G7" s="2"/>
      <c r="H7" s="2" t="s">
        <v>15</v>
      </c>
      <c r="I7" s="2"/>
      <c r="J7" s="3">
        <v>50</v>
      </c>
      <c r="K7" s="3"/>
      <c r="L7" s="3">
        <f>K7*((100+N7)/100)</f>
        <v>0</v>
      </c>
      <c r="M7" s="3">
        <f>J7*K7</f>
        <v>0</v>
      </c>
      <c r="N7" s="3"/>
      <c r="O7" s="3">
        <f>J7*L7</f>
        <v>0</v>
      </c>
    </row>
    <row r="8" spans="1:16" x14ac:dyDescent="0.25">
      <c r="I8" t="s">
        <v>16</v>
      </c>
      <c r="J8" s="3"/>
      <c r="K8" s="3"/>
      <c r="L8" s="3"/>
      <c r="M8" s="3">
        <f>SUM(M4:M7)</f>
        <v>0</v>
      </c>
      <c r="N8" s="3"/>
      <c r="O8" s="3">
        <f>SUM(O4:O7)</f>
        <v>0</v>
      </c>
      <c r="P8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 do RIRS-u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2021-08-24T10:28:44Z</cp:lastPrinted>
  <dcterms:created xsi:type="dcterms:W3CDTF">2021-06-28T10:37:51Z</dcterms:created>
  <dcterms:modified xsi:type="dcterms:W3CDTF">2021-08-27T07:25:06Z</dcterms:modified>
  <cp:category/>
</cp:coreProperties>
</file>