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94 PN 21 Sprzęt medyczny jednorazowy\(2)Dokumentacja postepowania opublikowana w portalu w dniu wszczęcia\"/>
    </mc:Choice>
  </mc:AlternateContent>
  <xr:revisionPtr revIDLastSave="0" documentId="13_ncr:1_{5C053AC3-7534-4D69-BA7D-BAE4FDB1AEC4}" xr6:coauthVersionLast="47" xr6:coauthVersionMax="47" xr10:uidLastSave="{00000000-0000-0000-0000-000000000000}"/>
  <bookViews>
    <workbookView xWindow="-120" yWindow="-120" windowWidth="29040" windowHeight="15840" firstSheet="6" activeTab="9" xr2:uid="{00000000-000D-0000-FFFF-FFFF00000000}"/>
  </bookViews>
  <sheets>
    <sheet name="P1 - strzykawki" sheetId="1" r:id="rId1"/>
    <sheet name="P10 - folia operacyjna" sheetId="2" r:id="rId2"/>
    <sheet name="P2 - wziernik ginekologiczny" sheetId="3" r:id="rId3"/>
    <sheet name="P3 - zgłebniki" sheetId="4" r:id="rId4"/>
    <sheet name="P4 - przyrządy do przetoczeń" sheetId="5" r:id="rId5"/>
    <sheet name="P5 - koreczki -przejściówki" sheetId="6" r:id="rId6"/>
    <sheet name="P6 - elektrody jednorazowego u" sheetId="7" r:id="rId7"/>
    <sheet name="P7 - sprzęt medyczny drobny" sheetId="8" r:id="rId8"/>
    <sheet name="P8 - dreny do ssaka" sheetId="9" r:id="rId9"/>
    <sheet name="P9 - miski tekturowe" sheetId="10" r:id="rId10"/>
    <sheet name="Kryteria oceny" sheetId="11" r:id="rId11"/>
  </sheets>
  <calcPr calcId="181029"/>
</workbook>
</file>

<file path=xl/calcChain.xml><?xml version="1.0" encoding="utf-8"?>
<calcChain xmlns="http://schemas.openxmlformats.org/spreadsheetml/2006/main">
  <c r="O5" i="10" l="1"/>
  <c r="O14" i="5"/>
  <c r="M5" i="10"/>
  <c r="O4" i="10"/>
  <c r="M4" i="10"/>
  <c r="L4" i="10"/>
  <c r="O5" i="9"/>
  <c r="M5" i="9"/>
  <c r="O4" i="9"/>
  <c r="M4" i="9"/>
  <c r="L4" i="9"/>
  <c r="O29" i="8"/>
  <c r="M29" i="8"/>
  <c r="O28" i="8"/>
  <c r="M28" i="8"/>
  <c r="L28" i="8"/>
  <c r="O27" i="8"/>
  <c r="M27" i="8"/>
  <c r="L27" i="8"/>
  <c r="O26" i="8"/>
  <c r="M26" i="8"/>
  <c r="L26" i="8"/>
  <c r="O25" i="8"/>
  <c r="M25" i="8"/>
  <c r="L25" i="8"/>
  <c r="O24" i="8"/>
  <c r="M24" i="8"/>
  <c r="L24" i="8"/>
  <c r="O23" i="8"/>
  <c r="M23" i="8"/>
  <c r="L23" i="8"/>
  <c r="O22" i="8"/>
  <c r="M22" i="8"/>
  <c r="L22" i="8"/>
  <c r="O21" i="8"/>
  <c r="M21" i="8"/>
  <c r="L21" i="8"/>
  <c r="O20" i="8"/>
  <c r="M20" i="8"/>
  <c r="L20" i="8"/>
  <c r="O19" i="8"/>
  <c r="M19" i="8"/>
  <c r="L19" i="8"/>
  <c r="O18" i="8"/>
  <c r="M18" i="8"/>
  <c r="L18" i="8"/>
  <c r="O17" i="8"/>
  <c r="M17" i="8"/>
  <c r="L17" i="8"/>
  <c r="O16" i="8"/>
  <c r="M16" i="8"/>
  <c r="L16" i="8"/>
  <c r="O15" i="8"/>
  <c r="M15" i="8"/>
  <c r="L15" i="8"/>
  <c r="O14" i="8"/>
  <c r="M14" i="8"/>
  <c r="L14" i="8"/>
  <c r="O13" i="8"/>
  <c r="M13" i="8"/>
  <c r="L13" i="8"/>
  <c r="O12" i="8"/>
  <c r="M12" i="8"/>
  <c r="L12" i="8"/>
  <c r="O11" i="8"/>
  <c r="M11" i="8"/>
  <c r="L11" i="8"/>
  <c r="O10" i="8"/>
  <c r="M10" i="8"/>
  <c r="L10" i="8"/>
  <c r="O9" i="8"/>
  <c r="M9" i="8"/>
  <c r="L9" i="8"/>
  <c r="O8" i="8"/>
  <c r="M8" i="8"/>
  <c r="L8" i="8"/>
  <c r="O7" i="8"/>
  <c r="M7" i="8"/>
  <c r="L7" i="8"/>
  <c r="O6" i="8"/>
  <c r="M6" i="8"/>
  <c r="L6" i="8"/>
  <c r="O5" i="8"/>
  <c r="M5" i="8"/>
  <c r="L5" i="8"/>
  <c r="O4" i="8"/>
  <c r="M4" i="8"/>
  <c r="L4" i="8"/>
  <c r="O27" i="7"/>
  <c r="M27" i="7"/>
  <c r="O26" i="7"/>
  <c r="M26" i="7"/>
  <c r="L26" i="7"/>
  <c r="O25" i="7"/>
  <c r="M25" i="7"/>
  <c r="L25" i="7"/>
  <c r="O24" i="7"/>
  <c r="M24" i="7"/>
  <c r="L24" i="7"/>
  <c r="O23" i="7"/>
  <c r="M23" i="7"/>
  <c r="L23" i="7"/>
  <c r="O22" i="7"/>
  <c r="M22" i="7"/>
  <c r="L22" i="7"/>
  <c r="O21" i="7"/>
  <c r="M21" i="7"/>
  <c r="L21" i="7"/>
  <c r="O20" i="7"/>
  <c r="M20" i="7"/>
  <c r="L20" i="7"/>
  <c r="O19" i="7"/>
  <c r="M19" i="7"/>
  <c r="L19" i="7"/>
  <c r="O18" i="7"/>
  <c r="M18" i="7"/>
  <c r="L18" i="7"/>
  <c r="O17" i="7"/>
  <c r="M17" i="7"/>
  <c r="L17" i="7"/>
  <c r="O16" i="7"/>
  <c r="M16" i="7"/>
  <c r="L16" i="7"/>
  <c r="O15" i="7"/>
  <c r="M15" i="7"/>
  <c r="L15" i="7"/>
  <c r="O14" i="7"/>
  <c r="M14" i="7"/>
  <c r="L14" i="7"/>
  <c r="O13" i="7"/>
  <c r="M13" i="7"/>
  <c r="L13" i="7"/>
  <c r="O12" i="7"/>
  <c r="M12" i="7"/>
  <c r="L12" i="7"/>
  <c r="O11" i="7"/>
  <c r="M11" i="7"/>
  <c r="L11" i="7"/>
  <c r="O10" i="7"/>
  <c r="M10" i="7"/>
  <c r="L10" i="7"/>
  <c r="O9" i="7"/>
  <c r="M9" i="7"/>
  <c r="L9" i="7"/>
  <c r="O8" i="7"/>
  <c r="M8" i="7"/>
  <c r="L8" i="7"/>
  <c r="O7" i="7"/>
  <c r="M7" i="7"/>
  <c r="L7" i="7"/>
  <c r="O6" i="7"/>
  <c r="M6" i="7"/>
  <c r="L6" i="7"/>
  <c r="O5" i="7"/>
  <c r="M5" i="7"/>
  <c r="L5" i="7"/>
  <c r="O4" i="7"/>
  <c r="M4" i="7"/>
  <c r="L4" i="7"/>
  <c r="O6" i="6"/>
  <c r="M6" i="6"/>
  <c r="O5" i="6"/>
  <c r="M5" i="6"/>
  <c r="L5" i="6"/>
  <c r="O4" i="6"/>
  <c r="M4" i="6"/>
  <c r="L4" i="6"/>
  <c r="M14" i="5"/>
  <c r="O13" i="5"/>
  <c r="M13" i="5"/>
  <c r="L13" i="5"/>
  <c r="O12" i="5"/>
  <c r="M12" i="5"/>
  <c r="L12" i="5"/>
  <c r="O11" i="5"/>
  <c r="M11" i="5"/>
  <c r="L11" i="5"/>
  <c r="O10" i="5"/>
  <c r="M10" i="5"/>
  <c r="L10" i="5"/>
  <c r="O9" i="5"/>
  <c r="M9" i="5"/>
  <c r="L9" i="5"/>
  <c r="O8" i="5"/>
  <c r="M8" i="5"/>
  <c r="L8" i="5"/>
  <c r="O7" i="5"/>
  <c r="M7" i="5"/>
  <c r="L7" i="5"/>
  <c r="O6" i="5"/>
  <c r="M6" i="5"/>
  <c r="L6" i="5"/>
  <c r="O5" i="5"/>
  <c r="M5" i="5"/>
  <c r="L5" i="5"/>
  <c r="O4" i="5"/>
  <c r="M4" i="5"/>
  <c r="L4" i="5"/>
  <c r="O6" i="4"/>
  <c r="M6" i="4"/>
  <c r="O5" i="4"/>
  <c r="M5" i="4"/>
  <c r="L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M13" i="1"/>
  <c r="M19" i="1" s="1"/>
  <c r="L13" i="1"/>
  <c r="O13" i="1" s="1"/>
  <c r="O19" i="1" s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<sst xmlns="http://schemas.openxmlformats.org/spreadsheetml/2006/main" count="413" uniqueCount="112">
  <si>
    <t>P1 - strzykawki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</si>
  <si>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</si>
  <si>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</si>
  <si>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</si>
  <si>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</si>
  <si>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</si>
  <si>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</si>
  <si>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</si>
  <si>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</si>
  <si>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</si>
  <si>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</si>
  <si>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</si>
  <si>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</si>
  <si>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</si>
  <si>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</si>
  <si>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</si>
  <si>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-Strzykawka trzyczęściowa -    1 ml TBC z igłą nakładaną</t>
  </si>
  <si>
    <t>szt.</t>
  </si>
  <si>
    <t>-Strzykawka -    1 ml insulinowa z igłą nakładaną</t>
  </si>
  <si>
    <t>-Strzykawka -   2ml, z przedłużoną skalą do 3 ml.</t>
  </si>
  <si>
    <t>-Strzykawka -   5 ml, z przedłużoną skalą do 6 ml.</t>
  </si>
  <si>
    <t>-Strzykawka - 1O ml , z przedłużoną skalą do 12 ml.</t>
  </si>
  <si>
    <t>-Strzykawka - 20ml, z przedłużoną skalą do 24 ml.</t>
  </si>
  <si>
    <t>-Strzykawka – 50 ml do pompy,  z podwójną skalą pomiarową (pompy Ascor)</t>
  </si>
  <si>
    <t>-Strzykawka - 5O ml Janeta</t>
  </si>
  <si>
    <t>-Strzykawka - 1OO ml Janeta</t>
  </si>
  <si>
    <t>-strzykawka niskooporowa 3 części z końcówką Luer Lock-*   2 ml</t>
  </si>
  <si>
    <t>-strzykawka niskooporowa 3 części z końcówką Luer Lock-*   10 ml</t>
  </si>
  <si>
    <t>-strzykawka niskooporowa 3 części z końcówką Luer Lock-*   20 ml</t>
  </si>
  <si>
    <t>-strzykawka niskooporowa 3 części z końcówką Luer Lock-* 50 ml biała</t>
  </si>
  <si>
    <t>Razem</t>
  </si>
  <si>
    <t>P10 - folia operacyjna</t>
  </si>
  <si>
    <t>Sterylna, oddychająca, antystyczna, matowa, folia poliestrowa o grubości 0,025 mm z akrylowym klejem zawierającym jodofor, z którego uwalniany jest jod cząsteczkowy o działaniu bakteriobójczym, duże części nieprzylepne z 2 stron folii oraz papier zabezpieczający z oznaczeniem końca folii stosowane podczas aplikacji, niepalna (I klasa palności), opakowanie indywidualne z folii aluminiowej, dodatkowy papier w opakowaniu chroniący folię przed uszkodzeniem, wyrób medyczny klasy III, certyfikat CE jednostki notyfikowanej.
Rozmar całkowity 44 cm x 35 cm , Rozmiar części lepnej    34cm x35 cm</t>
  </si>
  <si>
    <t>P2 - wziernik ginekologiczny</t>
  </si>
  <si>
    <t>wzierniki ginekologiczne jednorazowe -XS, S , M</t>
  </si>
  <si>
    <t>P3 - zgłebniki</t>
  </si>
  <si>
    <t>zestaw do przezskórnej gastrostomii PEG 18 CH, 20 CH</t>
  </si>
  <si>
    <t>P4 - przyrządy do przetoczeń</t>
  </si>
  <si>
    <t>przyrząd do żywienia dojelitowego do pompy FLOCAR -zestaw do pompy Flocar Infinity do woków</t>
  </si>
  <si>
    <t>przyrząd do żywienia dojelitowego do pompy FLOCAR -zestaw do pompy Flocar 800  do woków</t>
  </si>
  <si>
    <t>przyrząd do przetoczeń jednorazowego użytku do infuzji do leków światłoczułych</t>
  </si>
  <si>
    <t>przedłużacz do pompy infuzyjnej- biały</t>
  </si>
  <si>
    <t>przedłużacz do pompy infuzyjnej do leków światłoczułych</t>
  </si>
  <si>
    <t>przyrząd do szybkiego przetoczenia z pompką</t>
  </si>
  <si>
    <t>-przyrząd do przetoczeń jednorazowego użytku do krwi</t>
  </si>
  <si>
    <t>P5 - koreczki -przejściówki</t>
  </si>
  <si>
    <t>złącze przejściowe do zgłębnika typu Enlock/Funnel tube</t>
  </si>
  <si>
    <t>złącze przejściowe typu Oral/Luer</t>
  </si>
  <si>
    <t>P6 - elektrody jednorazowego użytku, papier, żel</t>
  </si>
  <si>
    <t>elektroda jednorazowa EKG dorośli</t>
  </si>
  <si>
    <t>rol</t>
  </si>
  <si>
    <t>bl</t>
  </si>
  <si>
    <t>żel do EKG-500 ml</t>
  </si>
  <si>
    <t>op</t>
  </si>
  <si>
    <t>papier do spirometru 110*24</t>
  </si>
  <si>
    <t>pasta do czyszczenia skóry pod elektrody</t>
  </si>
  <si>
    <t>papier USG Mitsubishi K-95 bez nadruku, rozmiar 110 mm x18 m</t>
  </si>
  <si>
    <t>P7 - sprzęt medyczny drobny</t>
  </si>
  <si>
    <t>korek luer-lock do venflonów</t>
  </si>
  <si>
    <t>łącznik combifix, luer żeński, record męski</t>
  </si>
  <si>
    <t>312_02_23</t>
  </si>
  <si>
    <t>nożyki hematologiczna sterylne ( lancety do testów alergicznych )</t>
  </si>
  <si>
    <t>szpatułka drewniana laryngologiczna, oddzielnie pakowana</t>
  </si>
  <si>
    <t>woreczek do pobierania moczu dla niemowląt, sterylny, jednorazowy</t>
  </si>
  <si>
    <t>pojemnik na odpady medyczne 20 l</t>
  </si>
  <si>
    <t>P8 - dreny do ssaka</t>
  </si>
  <si>
    <t>Dren do odsysania  z regulacją siły ssania, średnica wewnętrzna drenu 6mm, długość 200cm, dreny zachowujące drożność przy podciśnieniu 560mmHg, elastyczne doklejane końcówki na zakończeniu drenu z wewnętrznymi pierścieniami uszczelniającymi, powierzchnia zewnętrzna drenu żebrowana odporna na załamania, dren posiadający schodkowy regulator siły ssania, sterylny</t>
  </si>
  <si>
    <t>P9 - miski tekturowe</t>
  </si>
  <si>
    <t>Cena jednostk.netto [zł] [zgodnie z kolumną nr 8]</t>
  </si>
  <si>
    <t>papier do KTG, rozm 150*100*150</t>
  </si>
  <si>
    <t>elektroda jednorazowa EKG dzieci</t>
  </si>
  <si>
    <t>papier do EKG Multicarde 300</t>
  </si>
  <si>
    <t>papier do EKG M-SERIES ZOLL składanka bloczni  90/80</t>
  </si>
  <si>
    <t>papier do aparatu Rtg SCT-K75HM/K75HM</t>
  </si>
  <si>
    <t>żel do USG-500 ml</t>
  </si>
  <si>
    <t>papier do aparatu RTG Mitsubishi K 70 B</t>
  </si>
  <si>
    <t>papier do EKG ( Aparat BTL 112*20;25 aparat M-Trace)</t>
  </si>
  <si>
    <t>papier EKG EK-53 ( aparat Hellige)</t>
  </si>
  <si>
    <t>papier do USG Sony UPP 110 HP</t>
  </si>
  <si>
    <t>papier do USG -K61B</t>
  </si>
  <si>
    <t>papier do USG Mitsubishi P 93-KP65 HM - 25</t>
  </si>
  <si>
    <t>papier EKG do Lifepak 12 * 10 cm</t>
  </si>
  <si>
    <t>papier do KTG 152*25 Varia B5</t>
  </si>
  <si>
    <t>papier EKG Schiller Cardiovit FT-1 z nadrukiem rozmiar 114 mm x 150 mm</t>
  </si>
  <si>
    <t>papier EKG do Hewlett Packard M1709A/M2483A z nadrukiem, rozmiar 210 mm x 300 mm, 200 kartek,</t>
  </si>
  <si>
    <t>opaska do identyfikacji noworodków z polem wpisu ( wodoodporna )</t>
  </si>
  <si>
    <t>szczoteczka do wymazów sterylna , umożliwiająca pobranie w rozmazie jednocześnie komórek z szyjki macicy, kanału szyjki i strefy transformacji</t>
  </si>
  <si>
    <t>ostrze wymienne chirurgiczne numer ostrza wygrawerowany na ostrzu na trzonek nr 3 i 4</t>
  </si>
  <si>
    <t>pojemnik na zużyte igły -1 l</t>
  </si>
  <si>
    <t>pojemnik na zużyte igły-2 l</t>
  </si>
  <si>
    <t>kieliszek do leków jednorazowy ( op. 75-90 szt.)</t>
  </si>
  <si>
    <t>wieszak do worków na mocz</t>
  </si>
  <si>
    <t>pojemnik na plwociny</t>
  </si>
  <si>
    <t>opaska do identyfikacji  dorosłych  z polem wpisu ( wodoodporna )</t>
  </si>
  <si>
    <t>zaciskacz do pępowiny kompatybilny z nożyczkami do przecinania zaciskaczy ( oba przedmioty ze sobą współgrające, nie powodując zakłóceń i wzajemnie się uzupełniające )</t>
  </si>
  <si>
    <t>nożyczki do przecinania zaciskaczy</t>
  </si>
  <si>
    <t>łączniki do drenów i ssaków</t>
  </si>
  <si>
    <t>słój do moczu zakręcany</t>
  </si>
  <si>
    <t>koc ratunkowy jednorazowy (srebrno-złoty ) izotermiczny</t>
  </si>
  <si>
    <t>kołnierz unieruchamiający</t>
  </si>
  <si>
    <t>staza jednorazowa</t>
  </si>
  <si>
    <t>miska nerkowata jednorazowa</t>
  </si>
  <si>
    <t>palnik do lampy niebieskiego świecenia</t>
  </si>
  <si>
    <t>kranik trójdrożny</t>
  </si>
  <si>
    <t>Miska 3l tekturowa, - pojemność 3000ml, materiał, pulpa celulozowa, odporność na przeciekanie ok. 4 godziny,do ogólnego stosowania do mycia pacjentów woda + detergent/mydło , odporność na temp 40st C</t>
  </si>
  <si>
    <t>papier EKG do Mortara Eli 250/280 z nadrukiem, rozmiar 215 mm x 280 mm, 200</t>
  </si>
  <si>
    <t>V 1,0 opk. 0 22,00 8 22,00 1,76 23,76 0I
papier DEF do Philips Efficia DFM100 bez nadruk, papier chemo/termoczuły, rozmiar 50mm x 20m , 1opk-4 szt.</t>
  </si>
  <si>
    <t>przyrząd do przetoczeń do pomp perystatycznych Ascor AP-31P</t>
  </si>
  <si>
    <t>przyrząd do przetoczeń do pomp perystatycznych Ascor AP-31</t>
  </si>
  <si>
    <t>przyrządy do pompy Infinity stacjonarnej- zestaw do pompy Flocare Infinity do worków i butelek</t>
  </si>
  <si>
    <t>flokar zgłębnik PUR z prowadnicą i wielofunkcyjnym łącznikiem 10 F, 12 F</t>
  </si>
  <si>
    <t xml:space="preserve"> -strzykawka niskooporowa 3 części z końcówką Luer Lock-*    50 ml-do leków światłoczułych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</si>
</sst>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2" fillId="2" borderId="1" xfId="0" applyFont="1" applyFill="1" applyBorder="1" applyAlignment="1">
      <alignment horizontal="centerContinuous" vertical="center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0" fillId="0" borderId="0" xfId="0" applyNumberFormat="1"/>
    <xf numFmtId="0" fontId="1" fillId="0" borderId="0" xfId="0" applyNumberFormat="1" applyFont="1" applyAlignment="1">
      <alignment horizontal="centerContinuous"/>
    </xf>
    <xf numFmtId="0" fontId="2" fillId="2" borderId="1" xfId="0" applyNumberFormat="1" applyFont="1" applyFill="1" applyBorder="1" applyAlignment="1">
      <alignment horizontal="centerContinuous" vertical="top" wrapText="1"/>
    </xf>
    <xf numFmtId="0" fontId="2" fillId="2" borderId="1" xfId="0" applyNumberFormat="1" applyFont="1" applyFill="1" applyBorder="1" applyAlignment="1">
      <alignment horizontal="centerContinuous" vertical="center" wrapText="1"/>
    </xf>
    <xf numFmtId="0" fontId="0" fillId="2" borderId="1" xfId="0" applyNumberFormat="1" applyFill="1" applyBorder="1" applyAlignment="1">
      <alignment horizont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Continuous"/>
    </xf>
    <xf numFmtId="0" fontId="3" fillId="0" borderId="1" xfId="0" applyNumberFormat="1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"/>
  <sheetViews>
    <sheetView workbookViewId="0">
      <selection activeCell="H22" sqref="H22"/>
    </sheetView>
  </sheetViews>
  <sheetFormatPr defaultRowHeight="15" x14ac:dyDescent="0.25"/>
  <cols>
    <col min="1" max="1" width="4.5703125" style="10" bestFit="1" customWidth="1"/>
    <col min="2" max="2" width="9.28515625" style="10" customWidth="1"/>
    <col min="3" max="3" width="10.42578125" style="10" customWidth="1"/>
    <col min="4" max="4" width="79.42578125" style="10" customWidth="1"/>
    <col min="5" max="5" width="24" style="10" customWidth="1"/>
    <col min="6" max="6" width="24.7109375" style="10" customWidth="1"/>
    <col min="7" max="7" width="11" style="10" customWidth="1"/>
    <col min="8" max="8" width="11.28515625" style="10" customWidth="1"/>
    <col min="9" max="9" width="9.28515625" style="10" customWidth="1"/>
    <col min="10" max="10" width="8.42578125" style="10" customWidth="1"/>
    <col min="11" max="11" width="14.140625" style="10" customWidth="1"/>
    <col min="12" max="12" width="13.28515625" style="10" customWidth="1"/>
    <col min="13" max="13" width="13.140625" style="10" customWidth="1"/>
    <col min="14" max="14" width="7" style="10" bestFit="1" customWidth="1"/>
    <col min="15" max="15" width="15" style="10" customWidth="1"/>
    <col min="16" max="16384" width="9.140625" style="10"/>
  </cols>
  <sheetData>
    <row r="1" spans="1:15" ht="18.75" x14ac:dyDescent="0.3">
      <c r="F1" s="11" t="s">
        <v>0</v>
      </c>
    </row>
    <row r="2" spans="1:15" ht="51" x14ac:dyDescent="0.25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68</v>
      </c>
      <c r="L2" s="12" t="s">
        <v>11</v>
      </c>
      <c r="M2" s="12" t="s">
        <v>12</v>
      </c>
      <c r="N2" s="12" t="s">
        <v>13</v>
      </c>
      <c r="O2" s="12" t="s">
        <v>14</v>
      </c>
    </row>
    <row r="3" spans="1:15" x14ac:dyDescent="0.25">
      <c r="A3" s="14">
        <v>1</v>
      </c>
      <c r="B3" s="14">
        <v>2</v>
      </c>
      <c r="C3" s="15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  <c r="J3" s="14">
        <v>10</v>
      </c>
      <c r="K3" s="14">
        <v>11</v>
      </c>
      <c r="L3" s="14">
        <v>12</v>
      </c>
      <c r="M3" s="14">
        <v>13</v>
      </c>
      <c r="N3" s="14">
        <v>14</v>
      </c>
      <c r="O3" s="14">
        <v>15</v>
      </c>
    </row>
    <row r="4" spans="1:15" ht="17.25" x14ac:dyDescent="0.3">
      <c r="A4" s="16">
        <v>1</v>
      </c>
      <c r="B4" s="16"/>
      <c r="C4" s="16" t="s">
        <v>15</v>
      </c>
      <c r="D4" s="18" t="s">
        <v>16</v>
      </c>
      <c r="E4" s="16"/>
      <c r="F4" s="16"/>
      <c r="G4" s="16"/>
      <c r="H4" s="16" t="s">
        <v>17</v>
      </c>
      <c r="I4" s="16"/>
      <c r="J4" s="16">
        <v>10000</v>
      </c>
      <c r="K4" s="16"/>
      <c r="L4" s="16">
        <f t="shared" ref="L4:L18" si="0">K4*((100+N4)/100)</f>
        <v>0</v>
      </c>
      <c r="M4" s="16">
        <f t="shared" ref="M4:M18" si="1">J4*K4</f>
        <v>0</v>
      </c>
      <c r="N4" s="16"/>
      <c r="O4" s="16">
        <f t="shared" ref="O4:O18" si="2">J4*L4</f>
        <v>0</v>
      </c>
    </row>
    <row r="5" spans="1:15" ht="17.25" x14ac:dyDescent="0.3">
      <c r="A5" s="16">
        <v>2</v>
      </c>
      <c r="B5" s="16"/>
      <c r="C5" s="16" t="s">
        <v>15</v>
      </c>
      <c r="D5" s="18" t="s">
        <v>18</v>
      </c>
      <c r="E5" s="16"/>
      <c r="F5" s="16"/>
      <c r="G5" s="16"/>
      <c r="H5" s="16" t="s">
        <v>17</v>
      </c>
      <c r="I5" s="16"/>
      <c r="J5" s="16">
        <v>4000</v>
      </c>
      <c r="K5" s="16"/>
      <c r="L5" s="16">
        <f t="shared" si="0"/>
        <v>0</v>
      </c>
      <c r="M5" s="16">
        <f t="shared" si="1"/>
        <v>0</v>
      </c>
      <c r="N5" s="16"/>
      <c r="O5" s="16">
        <f t="shared" si="2"/>
        <v>0</v>
      </c>
    </row>
    <row r="6" spans="1:15" ht="17.25" x14ac:dyDescent="0.3">
      <c r="A6" s="16">
        <v>3</v>
      </c>
      <c r="B6" s="16"/>
      <c r="C6" s="16" t="s">
        <v>15</v>
      </c>
      <c r="D6" s="18" t="s">
        <v>19</v>
      </c>
      <c r="E6" s="16"/>
      <c r="F6" s="16"/>
      <c r="G6" s="16"/>
      <c r="H6" s="16" t="s">
        <v>17</v>
      </c>
      <c r="I6" s="16"/>
      <c r="J6" s="16">
        <v>240000</v>
      </c>
      <c r="K6" s="16"/>
      <c r="L6" s="16">
        <f t="shared" si="0"/>
        <v>0</v>
      </c>
      <c r="M6" s="16">
        <f t="shared" si="1"/>
        <v>0</v>
      </c>
      <c r="N6" s="16"/>
      <c r="O6" s="16">
        <f t="shared" si="2"/>
        <v>0</v>
      </c>
    </row>
    <row r="7" spans="1:15" ht="17.25" x14ac:dyDescent="0.3">
      <c r="A7" s="16">
        <v>4</v>
      </c>
      <c r="B7" s="16"/>
      <c r="C7" s="16" t="s">
        <v>15</v>
      </c>
      <c r="D7" s="18" t="s">
        <v>20</v>
      </c>
      <c r="E7" s="16"/>
      <c r="F7" s="16"/>
      <c r="G7" s="16"/>
      <c r="H7" s="16" t="s">
        <v>17</v>
      </c>
      <c r="I7" s="16"/>
      <c r="J7" s="16">
        <v>290000</v>
      </c>
      <c r="K7" s="16"/>
      <c r="L7" s="16">
        <f t="shared" si="0"/>
        <v>0</v>
      </c>
      <c r="M7" s="16">
        <f t="shared" si="1"/>
        <v>0</v>
      </c>
      <c r="N7" s="16"/>
      <c r="O7" s="16">
        <f t="shared" si="2"/>
        <v>0</v>
      </c>
    </row>
    <row r="8" spans="1:15" ht="17.25" x14ac:dyDescent="0.3">
      <c r="A8" s="16">
        <v>5</v>
      </c>
      <c r="B8" s="16"/>
      <c r="C8" s="16" t="s">
        <v>15</v>
      </c>
      <c r="D8" s="18" t="s">
        <v>21</v>
      </c>
      <c r="E8" s="16"/>
      <c r="F8" s="16"/>
      <c r="G8" s="16"/>
      <c r="H8" s="16" t="s">
        <v>17</v>
      </c>
      <c r="I8" s="16"/>
      <c r="J8" s="16">
        <v>290000</v>
      </c>
      <c r="K8" s="16"/>
      <c r="L8" s="16">
        <f t="shared" si="0"/>
        <v>0</v>
      </c>
      <c r="M8" s="16">
        <f t="shared" si="1"/>
        <v>0</v>
      </c>
      <c r="N8" s="16"/>
      <c r="O8" s="16">
        <f t="shared" si="2"/>
        <v>0</v>
      </c>
    </row>
    <row r="9" spans="1:15" ht="17.25" x14ac:dyDescent="0.3">
      <c r="A9" s="16">
        <v>6</v>
      </c>
      <c r="B9" s="16"/>
      <c r="C9" s="16" t="s">
        <v>15</v>
      </c>
      <c r="D9" s="18" t="s">
        <v>22</v>
      </c>
      <c r="E9" s="16"/>
      <c r="F9" s="16"/>
      <c r="G9" s="16"/>
      <c r="H9" s="16" t="s">
        <v>17</v>
      </c>
      <c r="I9" s="16"/>
      <c r="J9" s="16">
        <v>350000</v>
      </c>
      <c r="K9" s="16"/>
      <c r="L9" s="16">
        <f t="shared" si="0"/>
        <v>0</v>
      </c>
      <c r="M9" s="16">
        <f t="shared" si="1"/>
        <v>0</v>
      </c>
      <c r="N9" s="16"/>
      <c r="O9" s="16">
        <f t="shared" si="2"/>
        <v>0</v>
      </c>
    </row>
    <row r="10" spans="1:15" ht="16.5" customHeight="1" x14ac:dyDescent="0.3">
      <c r="A10" s="16">
        <v>7</v>
      </c>
      <c r="B10" s="16"/>
      <c r="C10" s="16" t="s">
        <v>15</v>
      </c>
      <c r="D10" s="18" t="s">
        <v>23</v>
      </c>
      <c r="E10" s="16"/>
      <c r="F10" s="16"/>
      <c r="G10" s="16"/>
      <c r="H10" s="16" t="s">
        <v>17</v>
      </c>
      <c r="I10" s="16"/>
      <c r="J10" s="16">
        <v>25000</v>
      </c>
      <c r="K10" s="16"/>
      <c r="L10" s="16">
        <f t="shared" si="0"/>
        <v>0</v>
      </c>
      <c r="M10" s="16">
        <f t="shared" si="1"/>
        <v>0</v>
      </c>
      <c r="N10" s="16"/>
      <c r="O10" s="16">
        <f t="shared" si="2"/>
        <v>0</v>
      </c>
    </row>
    <row r="11" spans="1:15" ht="17.25" customHeight="1" x14ac:dyDescent="0.3">
      <c r="A11" s="16">
        <v>8</v>
      </c>
      <c r="B11" s="16"/>
      <c r="C11" s="16" t="s">
        <v>15</v>
      </c>
      <c r="D11" s="18" t="s">
        <v>23</v>
      </c>
      <c r="E11" s="16"/>
      <c r="F11" s="16"/>
      <c r="G11" s="16"/>
      <c r="H11" s="16" t="s">
        <v>17</v>
      </c>
      <c r="I11" s="16"/>
      <c r="J11" s="16">
        <v>14000</v>
      </c>
      <c r="K11" s="16"/>
      <c r="L11" s="16">
        <f t="shared" si="0"/>
        <v>0</v>
      </c>
      <c r="M11" s="16">
        <f t="shared" si="1"/>
        <v>0</v>
      </c>
      <c r="N11" s="16"/>
      <c r="O11" s="16">
        <f t="shared" si="2"/>
        <v>0</v>
      </c>
    </row>
    <row r="12" spans="1:15" ht="17.25" x14ac:dyDescent="0.3">
      <c r="A12" s="16">
        <v>9</v>
      </c>
      <c r="B12" s="16"/>
      <c r="C12" s="16" t="s">
        <v>15</v>
      </c>
      <c r="D12" s="18" t="s">
        <v>24</v>
      </c>
      <c r="E12" s="16"/>
      <c r="F12" s="16"/>
      <c r="G12" s="16"/>
      <c r="H12" s="16" t="s">
        <v>17</v>
      </c>
      <c r="I12" s="16"/>
      <c r="J12" s="16">
        <v>1000</v>
      </c>
      <c r="K12" s="16"/>
      <c r="L12" s="16">
        <f t="shared" si="0"/>
        <v>0</v>
      </c>
      <c r="M12" s="16">
        <f t="shared" si="1"/>
        <v>0</v>
      </c>
      <c r="N12" s="16"/>
      <c r="O12" s="16">
        <f t="shared" si="2"/>
        <v>0</v>
      </c>
    </row>
    <row r="13" spans="1:15" ht="17.25" x14ac:dyDescent="0.3">
      <c r="A13" s="16">
        <v>10</v>
      </c>
      <c r="B13" s="16"/>
      <c r="C13" s="16" t="s">
        <v>15</v>
      </c>
      <c r="D13" s="18" t="s">
        <v>25</v>
      </c>
      <c r="E13" s="16"/>
      <c r="F13" s="16"/>
      <c r="G13" s="16"/>
      <c r="H13" s="16" t="s">
        <v>17</v>
      </c>
      <c r="I13" s="16"/>
      <c r="J13" s="16">
        <v>10000</v>
      </c>
      <c r="K13" s="16"/>
      <c r="L13" s="16">
        <f t="shared" si="0"/>
        <v>0</v>
      </c>
      <c r="M13" s="16">
        <f t="shared" si="1"/>
        <v>0</v>
      </c>
      <c r="N13" s="16"/>
      <c r="O13" s="16">
        <f t="shared" si="2"/>
        <v>0</v>
      </c>
    </row>
    <row r="14" spans="1:15" ht="17.25" x14ac:dyDescent="0.3">
      <c r="A14" s="16">
        <v>11</v>
      </c>
      <c r="B14" s="16"/>
      <c r="C14" s="16" t="s">
        <v>15</v>
      </c>
      <c r="D14" s="18" t="s">
        <v>26</v>
      </c>
      <c r="E14" s="16"/>
      <c r="F14" s="16"/>
      <c r="G14" s="16"/>
      <c r="H14" s="16" t="s">
        <v>17</v>
      </c>
      <c r="I14" s="16"/>
      <c r="J14" s="16">
        <v>500</v>
      </c>
      <c r="K14" s="16"/>
      <c r="L14" s="16">
        <f t="shared" si="0"/>
        <v>0</v>
      </c>
      <c r="M14" s="16">
        <f t="shared" si="1"/>
        <v>0</v>
      </c>
      <c r="N14" s="16"/>
      <c r="O14" s="16">
        <f t="shared" si="2"/>
        <v>0</v>
      </c>
    </row>
    <row r="15" spans="1:15" ht="17.25" x14ac:dyDescent="0.3">
      <c r="A15" s="16">
        <v>12</v>
      </c>
      <c r="B15" s="16"/>
      <c r="C15" s="16" t="s">
        <v>15</v>
      </c>
      <c r="D15" s="18" t="s">
        <v>27</v>
      </c>
      <c r="E15" s="16"/>
      <c r="F15" s="16"/>
      <c r="G15" s="16"/>
      <c r="H15" s="16" t="s">
        <v>17</v>
      </c>
      <c r="I15" s="16"/>
      <c r="J15" s="16">
        <v>1000</v>
      </c>
      <c r="K15" s="16"/>
      <c r="L15" s="16">
        <f t="shared" si="0"/>
        <v>0</v>
      </c>
      <c r="M15" s="16">
        <f t="shared" si="1"/>
        <v>0</v>
      </c>
      <c r="N15" s="16"/>
      <c r="O15" s="16">
        <f t="shared" si="2"/>
        <v>0</v>
      </c>
    </row>
    <row r="16" spans="1:15" ht="17.25" x14ac:dyDescent="0.3">
      <c r="A16" s="16">
        <v>13</v>
      </c>
      <c r="B16" s="16"/>
      <c r="C16" s="16" t="s">
        <v>15</v>
      </c>
      <c r="D16" s="18" t="s">
        <v>28</v>
      </c>
      <c r="E16" s="16"/>
      <c r="F16" s="16"/>
      <c r="G16" s="16"/>
      <c r="H16" s="16" t="s">
        <v>17</v>
      </c>
      <c r="I16" s="16"/>
      <c r="J16" s="16">
        <v>1000</v>
      </c>
      <c r="K16" s="16"/>
      <c r="L16" s="16">
        <f t="shared" si="0"/>
        <v>0</v>
      </c>
      <c r="M16" s="16">
        <f t="shared" si="1"/>
        <v>0</v>
      </c>
      <c r="N16" s="16"/>
      <c r="O16" s="16">
        <f t="shared" si="2"/>
        <v>0</v>
      </c>
    </row>
    <row r="17" spans="1:16" ht="18" customHeight="1" x14ac:dyDescent="0.3">
      <c r="A17" s="16">
        <v>14</v>
      </c>
      <c r="B17" s="16"/>
      <c r="C17" s="16" t="s">
        <v>15</v>
      </c>
      <c r="D17" s="18" t="s">
        <v>29</v>
      </c>
      <c r="E17" s="16"/>
      <c r="F17" s="16"/>
      <c r="G17" s="16"/>
      <c r="H17" s="16" t="s">
        <v>17</v>
      </c>
      <c r="I17" s="16"/>
      <c r="J17" s="16">
        <v>500</v>
      </c>
      <c r="K17" s="16"/>
      <c r="L17" s="16">
        <f t="shared" si="0"/>
        <v>0</v>
      </c>
      <c r="M17" s="16">
        <f t="shared" si="1"/>
        <v>0</v>
      </c>
      <c r="N17" s="16"/>
      <c r="O17" s="16">
        <f t="shared" si="2"/>
        <v>0</v>
      </c>
    </row>
    <row r="18" spans="1:16" ht="34.5" x14ac:dyDescent="0.3">
      <c r="A18" s="16">
        <v>15</v>
      </c>
      <c r="B18" s="16"/>
      <c r="C18" s="16" t="s">
        <v>15</v>
      </c>
      <c r="D18" s="18" t="s">
        <v>111</v>
      </c>
      <c r="E18" s="16"/>
      <c r="F18" s="16"/>
      <c r="G18" s="16"/>
      <c r="H18" s="16" t="s">
        <v>17</v>
      </c>
      <c r="I18" s="16"/>
      <c r="J18" s="16">
        <v>500</v>
      </c>
      <c r="K18" s="16"/>
      <c r="L18" s="16">
        <f t="shared" si="0"/>
        <v>0</v>
      </c>
      <c r="M18" s="16">
        <f t="shared" si="1"/>
        <v>0</v>
      </c>
      <c r="N18" s="16"/>
      <c r="O18" s="16">
        <f t="shared" si="2"/>
        <v>0</v>
      </c>
    </row>
    <row r="19" spans="1:16" x14ac:dyDescent="0.25">
      <c r="I19" s="10" t="s">
        <v>30</v>
      </c>
      <c r="J19" s="16"/>
      <c r="K19" s="16"/>
      <c r="L19" s="16"/>
      <c r="M19" s="16">
        <f>SUM(M4:M18)</f>
        <v>0</v>
      </c>
      <c r="N19" s="16"/>
      <c r="O19" s="16">
        <f>SUM(O4:O18)</f>
        <v>0</v>
      </c>
      <c r="P19" s="17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"/>
  <sheetViews>
    <sheetView tabSelected="1" workbookViewId="0">
      <selection activeCell="K19" sqref="K19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71.1406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9.5703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67</v>
      </c>
    </row>
    <row r="2" spans="1:16" ht="51" x14ac:dyDescent="0.2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68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57.75" customHeight="1" x14ac:dyDescent="0.3">
      <c r="A4" s="2">
        <v>81</v>
      </c>
      <c r="B4" s="2"/>
      <c r="C4" s="2" t="s">
        <v>15</v>
      </c>
      <c r="D4" s="9" t="s">
        <v>104</v>
      </c>
      <c r="E4" s="2"/>
      <c r="F4" s="2"/>
      <c r="G4" s="2"/>
      <c r="H4" s="2" t="s">
        <v>17</v>
      </c>
      <c r="I4" s="2"/>
      <c r="J4" s="3">
        <v>15000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30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5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31</v>
      </c>
    </row>
    <row r="2" spans="1:16" ht="51" x14ac:dyDescent="0.2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68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189.75" x14ac:dyDescent="0.3">
      <c r="A4" s="2">
        <v>16</v>
      </c>
      <c r="B4" s="2"/>
      <c r="C4" s="2" t="s">
        <v>15</v>
      </c>
      <c r="D4" s="9" t="s">
        <v>32</v>
      </c>
      <c r="E4" s="2"/>
      <c r="F4" s="2"/>
      <c r="G4" s="2"/>
      <c r="H4" s="2" t="s">
        <v>17</v>
      </c>
      <c r="I4" s="2"/>
      <c r="J4" s="3">
        <v>1000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30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33</v>
      </c>
    </row>
    <row r="2" spans="1:16" ht="51" x14ac:dyDescent="0.2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68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17.25" x14ac:dyDescent="0.3">
      <c r="A4" s="2">
        <v>17</v>
      </c>
      <c r="B4" s="2"/>
      <c r="C4" s="2" t="s">
        <v>15</v>
      </c>
      <c r="D4" s="9" t="s">
        <v>34</v>
      </c>
      <c r="E4" s="2"/>
      <c r="F4" s="2"/>
      <c r="G4" s="2"/>
      <c r="H4" s="2" t="s">
        <v>17</v>
      </c>
      <c r="I4" s="2"/>
      <c r="J4" s="3">
        <v>9000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30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75.42578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35</v>
      </c>
    </row>
    <row r="2" spans="1:16" ht="51" x14ac:dyDescent="0.2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68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18.75" customHeight="1" x14ac:dyDescent="0.3">
      <c r="A4" s="2">
        <v>18</v>
      </c>
      <c r="B4" s="2"/>
      <c r="C4" s="2" t="s">
        <v>15</v>
      </c>
      <c r="D4" s="9" t="s">
        <v>110</v>
      </c>
      <c r="E4" s="2"/>
      <c r="F4" s="2"/>
      <c r="G4" s="2"/>
      <c r="H4" s="2" t="s">
        <v>17</v>
      </c>
      <c r="I4" s="2"/>
      <c r="J4" s="3">
        <v>450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17.25" x14ac:dyDescent="0.3">
      <c r="A5" s="2">
        <v>19</v>
      </c>
      <c r="B5" s="2"/>
      <c r="C5" s="2" t="s">
        <v>15</v>
      </c>
      <c r="D5" s="9" t="s">
        <v>36</v>
      </c>
      <c r="E5" s="2"/>
      <c r="F5" s="2"/>
      <c r="G5" s="2"/>
      <c r="H5" s="2" t="s">
        <v>17</v>
      </c>
      <c r="I5" s="2"/>
      <c r="J5" s="3">
        <v>150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x14ac:dyDescent="0.25">
      <c r="I6" t="s">
        <v>30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4"/>
  <sheetViews>
    <sheetView workbookViewId="0">
      <selection activeCell="E25" sqref="E25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78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37</v>
      </c>
    </row>
    <row r="2" spans="1:16" ht="51" x14ac:dyDescent="0.2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68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17.25" x14ac:dyDescent="0.3">
      <c r="A4" s="2">
        <v>20</v>
      </c>
      <c r="B4" s="2"/>
      <c r="C4" s="2" t="s">
        <v>15</v>
      </c>
      <c r="D4" s="9" t="s">
        <v>107</v>
      </c>
      <c r="E4" s="2"/>
      <c r="F4" s="2"/>
      <c r="G4" s="2"/>
      <c r="H4" s="2" t="s">
        <v>17</v>
      </c>
      <c r="I4" s="2"/>
      <c r="J4" s="3">
        <v>1500</v>
      </c>
      <c r="K4" s="3"/>
      <c r="L4" s="3">
        <f t="shared" ref="L4:L13" si="0">K4*((100+N4)/100)</f>
        <v>0</v>
      </c>
      <c r="M4" s="3">
        <f t="shared" ref="M4:M13" si="1">J4*K4</f>
        <v>0</v>
      </c>
      <c r="N4" s="3"/>
      <c r="O4" s="3">
        <f t="shared" ref="O4:O13" si="2">J4*L4</f>
        <v>0</v>
      </c>
    </row>
    <row r="5" spans="1:16" ht="17.25" x14ac:dyDescent="0.3">
      <c r="A5" s="2">
        <v>21</v>
      </c>
      <c r="B5" s="2"/>
      <c r="C5" s="2" t="s">
        <v>15</v>
      </c>
      <c r="D5" s="9" t="s">
        <v>108</v>
      </c>
      <c r="E5" s="2"/>
      <c r="F5" s="2"/>
      <c r="G5" s="2"/>
      <c r="H5" s="2" t="s">
        <v>17</v>
      </c>
      <c r="I5" s="2"/>
      <c r="J5" s="3">
        <v>1500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6" ht="34.5" x14ac:dyDescent="0.3">
      <c r="A6" s="2">
        <v>22</v>
      </c>
      <c r="B6" s="2"/>
      <c r="C6" s="2" t="s">
        <v>15</v>
      </c>
      <c r="D6" s="9" t="s">
        <v>38</v>
      </c>
      <c r="E6" s="2"/>
      <c r="F6" s="2"/>
      <c r="G6" s="2"/>
      <c r="H6" s="2" t="s">
        <v>17</v>
      </c>
      <c r="I6" s="2"/>
      <c r="J6" s="3">
        <v>1000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6" ht="34.5" x14ac:dyDescent="0.3">
      <c r="A7" s="2">
        <v>23</v>
      </c>
      <c r="B7" s="2"/>
      <c r="C7" s="2" t="s">
        <v>15</v>
      </c>
      <c r="D7" s="9" t="s">
        <v>39</v>
      </c>
      <c r="E7" s="2"/>
      <c r="F7" s="2"/>
      <c r="G7" s="2"/>
      <c r="H7" s="2" t="s">
        <v>17</v>
      </c>
      <c r="I7" s="2"/>
      <c r="J7" s="3">
        <v>1000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6" ht="34.5" x14ac:dyDescent="0.3">
      <c r="A8" s="2">
        <v>24</v>
      </c>
      <c r="B8" s="2"/>
      <c r="C8" s="2" t="s">
        <v>15</v>
      </c>
      <c r="D8" s="9" t="s">
        <v>109</v>
      </c>
      <c r="E8" s="2"/>
      <c r="F8" s="2"/>
      <c r="G8" s="2"/>
      <c r="H8" s="2" t="s">
        <v>17</v>
      </c>
      <c r="I8" s="2"/>
      <c r="J8" s="3">
        <v>1400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6" ht="34.5" x14ac:dyDescent="0.3">
      <c r="A9" s="2">
        <v>25</v>
      </c>
      <c r="B9" s="2"/>
      <c r="C9" s="2" t="s">
        <v>15</v>
      </c>
      <c r="D9" s="9" t="s">
        <v>40</v>
      </c>
      <c r="E9" s="2"/>
      <c r="F9" s="2"/>
      <c r="G9" s="2"/>
      <c r="H9" s="2" t="s">
        <v>17</v>
      </c>
      <c r="I9" s="2"/>
      <c r="J9" s="3">
        <v>1000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6" ht="17.25" x14ac:dyDescent="0.3">
      <c r="A10" s="2">
        <v>26</v>
      </c>
      <c r="B10" s="2"/>
      <c r="C10" s="2" t="s">
        <v>15</v>
      </c>
      <c r="D10" s="9" t="s">
        <v>41</v>
      </c>
      <c r="E10" s="2"/>
      <c r="F10" s="2"/>
      <c r="G10" s="2"/>
      <c r="H10" s="2" t="s">
        <v>17</v>
      </c>
      <c r="I10" s="2"/>
      <c r="J10" s="3">
        <v>13000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6" ht="17.25" x14ac:dyDescent="0.3">
      <c r="A11" s="2">
        <v>27</v>
      </c>
      <c r="B11" s="2"/>
      <c r="C11" s="2" t="s">
        <v>15</v>
      </c>
      <c r="D11" s="9" t="s">
        <v>42</v>
      </c>
      <c r="E11" s="2"/>
      <c r="F11" s="2"/>
      <c r="G11" s="2"/>
      <c r="H11" s="2" t="s">
        <v>17</v>
      </c>
      <c r="I11" s="2"/>
      <c r="J11" s="3">
        <v>8000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6" ht="17.25" x14ac:dyDescent="0.3">
      <c r="A12" s="2">
        <v>28</v>
      </c>
      <c r="B12" s="2"/>
      <c r="C12" s="2" t="s">
        <v>15</v>
      </c>
      <c r="D12" s="9" t="s">
        <v>43</v>
      </c>
      <c r="E12" s="2"/>
      <c r="F12" s="2"/>
      <c r="G12" s="2"/>
      <c r="H12" s="2" t="s">
        <v>17</v>
      </c>
      <c r="I12" s="2"/>
      <c r="J12" s="3">
        <v>1300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6" ht="17.25" x14ac:dyDescent="0.3">
      <c r="A13" s="2">
        <v>29</v>
      </c>
      <c r="B13" s="2"/>
      <c r="C13" s="2" t="s">
        <v>15</v>
      </c>
      <c r="D13" s="9" t="s">
        <v>44</v>
      </c>
      <c r="E13" s="2"/>
      <c r="F13" s="2"/>
      <c r="G13" s="2"/>
      <c r="H13" s="2" t="s">
        <v>17</v>
      </c>
      <c r="I13" s="2"/>
      <c r="J13" s="3">
        <v>7000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6" x14ac:dyDescent="0.25">
      <c r="I14" t="s">
        <v>30</v>
      </c>
      <c r="J14" s="3"/>
      <c r="K14" s="3"/>
      <c r="L14" s="3"/>
      <c r="M14" s="3">
        <f>SUM(M4:M13)</f>
        <v>0</v>
      </c>
      <c r="N14" s="3"/>
      <c r="O14" s="3">
        <f>SUM(O4:O13)</f>
        <v>0</v>
      </c>
      <c r="P14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45</v>
      </c>
    </row>
    <row r="2" spans="1:16" ht="51" x14ac:dyDescent="0.2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68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17.25" x14ac:dyDescent="0.3">
      <c r="A4" s="2">
        <v>30</v>
      </c>
      <c r="B4" s="2"/>
      <c r="C4" s="2" t="s">
        <v>15</v>
      </c>
      <c r="D4" s="9" t="s">
        <v>46</v>
      </c>
      <c r="E4" s="2"/>
      <c r="F4" s="2"/>
      <c r="G4" s="2"/>
      <c r="H4" s="2" t="s">
        <v>17</v>
      </c>
      <c r="I4" s="2"/>
      <c r="J4" s="3">
        <v>450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ht="17.25" x14ac:dyDescent="0.3">
      <c r="A5" s="2">
        <v>31</v>
      </c>
      <c r="B5" s="2"/>
      <c r="C5" s="2" t="s">
        <v>15</v>
      </c>
      <c r="D5" s="9" t="s">
        <v>47</v>
      </c>
      <c r="E5" s="2"/>
      <c r="F5" s="2"/>
      <c r="G5" s="2"/>
      <c r="H5" s="2" t="s">
        <v>17</v>
      </c>
      <c r="I5" s="2"/>
      <c r="J5" s="3">
        <v>3600</v>
      </c>
      <c r="K5" s="3"/>
      <c r="L5" s="3">
        <f>K5*((100+N5)/100)</f>
        <v>0</v>
      </c>
      <c r="M5" s="3">
        <f>J5*K5</f>
        <v>0</v>
      </c>
      <c r="N5" s="3"/>
      <c r="O5" s="3">
        <f>J5*L5</f>
        <v>0</v>
      </c>
    </row>
    <row r="6" spans="1:16" x14ac:dyDescent="0.25">
      <c r="I6" t="s">
        <v>30</v>
      </c>
      <c r="J6" s="3"/>
      <c r="K6" s="3"/>
      <c r="L6" s="3"/>
      <c r="M6" s="3">
        <f>SUM(M4:M5)</f>
        <v>0</v>
      </c>
      <c r="N6" s="3"/>
      <c r="O6" s="3">
        <f>SUM(O4:O5)</f>
        <v>0</v>
      </c>
      <c r="P6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7"/>
  <sheetViews>
    <sheetView workbookViewId="0">
      <selection activeCell="D35" sqref="D35"/>
    </sheetView>
  </sheetViews>
  <sheetFormatPr defaultRowHeight="15" x14ac:dyDescent="0.25"/>
  <cols>
    <col min="1" max="1" width="4.5703125" style="10" bestFit="1" customWidth="1"/>
    <col min="2" max="2" width="9.28515625" style="10" customWidth="1"/>
    <col min="3" max="3" width="10.42578125" style="10" customWidth="1"/>
    <col min="4" max="4" width="76.42578125" style="10" customWidth="1"/>
    <col min="5" max="5" width="24" style="10" customWidth="1"/>
    <col min="6" max="6" width="24.7109375" style="10" customWidth="1"/>
    <col min="7" max="7" width="11" style="10" customWidth="1"/>
    <col min="8" max="8" width="11.28515625" style="10" customWidth="1"/>
    <col min="9" max="9" width="9.28515625" style="10" customWidth="1"/>
    <col min="10" max="10" width="8.42578125" style="10" customWidth="1"/>
    <col min="11" max="11" width="14.140625" style="10" customWidth="1"/>
    <col min="12" max="12" width="13.28515625" style="10" customWidth="1"/>
    <col min="13" max="13" width="13.140625" style="10" customWidth="1"/>
    <col min="14" max="14" width="7" style="10" bestFit="1" customWidth="1"/>
    <col min="15" max="15" width="15" style="10" customWidth="1"/>
    <col min="16" max="16384" width="9.140625" style="10"/>
  </cols>
  <sheetData>
    <row r="1" spans="1:15" ht="18.75" x14ac:dyDescent="0.3">
      <c r="F1" s="11" t="s">
        <v>48</v>
      </c>
    </row>
    <row r="2" spans="1:15" ht="51" x14ac:dyDescent="0.25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68</v>
      </c>
      <c r="L2" s="12" t="s">
        <v>11</v>
      </c>
      <c r="M2" s="12" t="s">
        <v>12</v>
      </c>
      <c r="N2" s="12" t="s">
        <v>13</v>
      </c>
      <c r="O2" s="12" t="s">
        <v>14</v>
      </c>
    </row>
    <row r="3" spans="1:15" x14ac:dyDescent="0.25">
      <c r="A3" s="14">
        <v>1</v>
      </c>
      <c r="B3" s="14">
        <v>2</v>
      </c>
      <c r="C3" s="15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  <c r="J3" s="14">
        <v>10</v>
      </c>
      <c r="K3" s="14">
        <v>11</v>
      </c>
      <c r="L3" s="14">
        <v>12</v>
      </c>
      <c r="M3" s="14">
        <v>13</v>
      </c>
      <c r="N3" s="14">
        <v>14</v>
      </c>
      <c r="O3" s="14">
        <v>15</v>
      </c>
    </row>
    <row r="4" spans="1:15" ht="17.25" x14ac:dyDescent="0.3">
      <c r="A4" s="16">
        <v>32</v>
      </c>
      <c r="B4" s="16"/>
      <c r="C4" s="16" t="s">
        <v>15</v>
      </c>
      <c r="D4" s="18" t="s">
        <v>49</v>
      </c>
      <c r="E4" s="16"/>
      <c r="F4" s="16"/>
      <c r="G4" s="16"/>
      <c r="H4" s="16" t="s">
        <v>17</v>
      </c>
      <c r="I4" s="16"/>
      <c r="J4" s="16">
        <v>250000</v>
      </c>
      <c r="K4" s="16"/>
      <c r="L4" s="16">
        <f t="shared" ref="L4:L26" si="0">K4*((100+N4)/100)</f>
        <v>0</v>
      </c>
      <c r="M4" s="16">
        <f t="shared" ref="M4:M26" si="1">J4*K4</f>
        <v>0</v>
      </c>
      <c r="N4" s="16"/>
      <c r="O4" s="16">
        <f t="shared" ref="O4:O26" si="2">J4*L4</f>
        <v>0</v>
      </c>
    </row>
    <row r="5" spans="1:15" ht="17.25" x14ac:dyDescent="0.3">
      <c r="A5" s="16">
        <v>33</v>
      </c>
      <c r="B5" s="16"/>
      <c r="C5" s="16" t="s">
        <v>15</v>
      </c>
      <c r="D5" s="18" t="s">
        <v>70</v>
      </c>
      <c r="E5" s="16"/>
      <c r="F5" s="16"/>
      <c r="G5" s="16"/>
      <c r="H5" s="16" t="s">
        <v>17</v>
      </c>
      <c r="I5" s="16"/>
      <c r="J5" s="16">
        <v>7500</v>
      </c>
      <c r="K5" s="16"/>
      <c r="L5" s="16">
        <f t="shared" si="0"/>
        <v>0</v>
      </c>
      <c r="M5" s="16">
        <f t="shared" si="1"/>
        <v>0</v>
      </c>
      <c r="N5" s="16"/>
      <c r="O5" s="16">
        <f t="shared" si="2"/>
        <v>0</v>
      </c>
    </row>
    <row r="6" spans="1:15" ht="17.25" x14ac:dyDescent="0.3">
      <c r="A6" s="16">
        <v>34</v>
      </c>
      <c r="B6" s="16"/>
      <c r="C6" s="16" t="s">
        <v>15</v>
      </c>
      <c r="D6" s="18" t="s">
        <v>71</v>
      </c>
      <c r="E6" s="16"/>
      <c r="F6" s="16"/>
      <c r="G6" s="16"/>
      <c r="H6" s="16" t="s">
        <v>50</v>
      </c>
      <c r="I6" s="16"/>
      <c r="J6" s="16">
        <v>500</v>
      </c>
      <c r="K6" s="16"/>
      <c r="L6" s="16">
        <f t="shared" si="0"/>
        <v>0</v>
      </c>
      <c r="M6" s="16">
        <f t="shared" si="1"/>
        <v>0</v>
      </c>
      <c r="N6" s="16"/>
      <c r="O6" s="16">
        <f t="shared" si="2"/>
        <v>0</v>
      </c>
    </row>
    <row r="7" spans="1:15" ht="17.25" x14ac:dyDescent="0.3">
      <c r="A7" s="16">
        <v>35</v>
      </c>
      <c r="B7" s="16"/>
      <c r="C7" s="16" t="s">
        <v>15</v>
      </c>
      <c r="D7" s="18" t="s">
        <v>72</v>
      </c>
      <c r="E7" s="16"/>
      <c r="F7" s="16"/>
      <c r="G7" s="16"/>
      <c r="H7" s="16" t="s">
        <v>51</v>
      </c>
      <c r="I7" s="16"/>
      <c r="J7" s="16">
        <v>15</v>
      </c>
      <c r="K7" s="16"/>
      <c r="L7" s="16">
        <f t="shared" si="0"/>
        <v>0</v>
      </c>
      <c r="M7" s="16">
        <f t="shared" si="1"/>
        <v>0</v>
      </c>
      <c r="N7" s="16"/>
      <c r="O7" s="16">
        <f t="shared" si="2"/>
        <v>0</v>
      </c>
    </row>
    <row r="8" spans="1:15" ht="17.25" x14ac:dyDescent="0.3">
      <c r="A8" s="16">
        <v>36</v>
      </c>
      <c r="B8" s="16"/>
      <c r="C8" s="16" t="s">
        <v>15</v>
      </c>
      <c r="D8" s="18" t="s">
        <v>73</v>
      </c>
      <c r="E8" s="16"/>
      <c r="F8" s="16"/>
      <c r="G8" s="16"/>
      <c r="H8" s="16" t="s">
        <v>51</v>
      </c>
      <c r="I8" s="16"/>
      <c r="J8" s="16">
        <v>4</v>
      </c>
      <c r="K8" s="16"/>
      <c r="L8" s="16">
        <f t="shared" si="0"/>
        <v>0</v>
      </c>
      <c r="M8" s="16">
        <f t="shared" si="1"/>
        <v>0</v>
      </c>
      <c r="N8" s="16"/>
      <c r="O8" s="16">
        <f t="shared" si="2"/>
        <v>0</v>
      </c>
    </row>
    <row r="9" spans="1:15" ht="17.25" x14ac:dyDescent="0.3">
      <c r="A9" s="16">
        <v>37</v>
      </c>
      <c r="B9" s="16"/>
      <c r="C9" s="16" t="s">
        <v>15</v>
      </c>
      <c r="D9" s="18" t="s">
        <v>52</v>
      </c>
      <c r="E9" s="16"/>
      <c r="F9" s="16"/>
      <c r="G9" s="16"/>
      <c r="H9" s="16" t="s">
        <v>17</v>
      </c>
      <c r="I9" s="16"/>
      <c r="J9" s="16">
        <v>200</v>
      </c>
      <c r="K9" s="16"/>
      <c r="L9" s="16">
        <f t="shared" si="0"/>
        <v>0</v>
      </c>
      <c r="M9" s="16">
        <f t="shared" si="1"/>
        <v>0</v>
      </c>
      <c r="N9" s="16"/>
      <c r="O9" s="16">
        <f t="shared" si="2"/>
        <v>0</v>
      </c>
    </row>
    <row r="10" spans="1:15" ht="17.25" x14ac:dyDescent="0.3">
      <c r="A10" s="16">
        <v>38</v>
      </c>
      <c r="B10" s="16"/>
      <c r="C10" s="16" t="s">
        <v>15</v>
      </c>
      <c r="D10" s="18" t="s">
        <v>74</v>
      </c>
      <c r="E10" s="16"/>
      <c r="F10" s="16"/>
      <c r="G10" s="16"/>
      <c r="H10" s="16" t="s">
        <v>17</v>
      </c>
      <c r="I10" s="16"/>
      <c r="J10" s="16">
        <v>2000</v>
      </c>
      <c r="K10" s="16"/>
      <c r="L10" s="16">
        <f t="shared" si="0"/>
        <v>0</v>
      </c>
      <c r="M10" s="16">
        <f t="shared" si="1"/>
        <v>0</v>
      </c>
      <c r="N10" s="16"/>
      <c r="O10" s="16">
        <f t="shared" si="2"/>
        <v>0</v>
      </c>
    </row>
    <row r="11" spans="1:15" ht="17.25" x14ac:dyDescent="0.3">
      <c r="A11" s="16">
        <v>39</v>
      </c>
      <c r="B11" s="16"/>
      <c r="C11" s="16" t="s">
        <v>15</v>
      </c>
      <c r="D11" s="18" t="s">
        <v>75</v>
      </c>
      <c r="E11" s="16"/>
      <c r="F11" s="16"/>
      <c r="G11" s="16"/>
      <c r="H11" s="16" t="s">
        <v>53</v>
      </c>
      <c r="I11" s="16"/>
      <c r="J11" s="16">
        <v>1</v>
      </c>
      <c r="K11" s="16"/>
      <c r="L11" s="16">
        <f t="shared" si="0"/>
        <v>0</v>
      </c>
      <c r="M11" s="16">
        <f t="shared" si="1"/>
        <v>0</v>
      </c>
      <c r="N11" s="16"/>
      <c r="O11" s="16">
        <f t="shared" si="2"/>
        <v>0</v>
      </c>
    </row>
    <row r="12" spans="1:15" ht="17.25" x14ac:dyDescent="0.3">
      <c r="A12" s="16">
        <v>40</v>
      </c>
      <c r="B12" s="16"/>
      <c r="C12" s="16" t="s">
        <v>15</v>
      </c>
      <c r="D12" s="18" t="s">
        <v>76</v>
      </c>
      <c r="E12" s="16"/>
      <c r="F12" s="16"/>
      <c r="G12" s="16"/>
      <c r="H12" s="16" t="s">
        <v>17</v>
      </c>
      <c r="I12" s="16"/>
      <c r="J12" s="16">
        <v>2500</v>
      </c>
      <c r="K12" s="16"/>
      <c r="L12" s="16">
        <f t="shared" si="0"/>
        <v>0</v>
      </c>
      <c r="M12" s="16">
        <f t="shared" si="1"/>
        <v>0</v>
      </c>
      <c r="N12" s="16"/>
      <c r="O12" s="16">
        <f t="shared" si="2"/>
        <v>0</v>
      </c>
    </row>
    <row r="13" spans="1:15" ht="17.25" x14ac:dyDescent="0.3">
      <c r="A13" s="16">
        <v>41</v>
      </c>
      <c r="B13" s="16"/>
      <c r="C13" s="16" t="s">
        <v>15</v>
      </c>
      <c r="D13" s="18" t="s">
        <v>77</v>
      </c>
      <c r="E13" s="16"/>
      <c r="F13" s="16"/>
      <c r="G13" s="16"/>
      <c r="H13" s="16" t="s">
        <v>17</v>
      </c>
      <c r="I13" s="16"/>
      <c r="J13" s="16">
        <v>10</v>
      </c>
      <c r="K13" s="16"/>
      <c r="L13" s="16">
        <f t="shared" si="0"/>
        <v>0</v>
      </c>
      <c r="M13" s="16">
        <f t="shared" si="1"/>
        <v>0</v>
      </c>
      <c r="N13" s="16"/>
      <c r="O13" s="16">
        <f t="shared" si="2"/>
        <v>0</v>
      </c>
    </row>
    <row r="14" spans="1:15" ht="17.25" x14ac:dyDescent="0.3">
      <c r="A14" s="16">
        <v>42</v>
      </c>
      <c r="B14" s="16"/>
      <c r="C14" s="16" t="s">
        <v>15</v>
      </c>
      <c r="D14" s="18" t="s">
        <v>54</v>
      </c>
      <c r="E14" s="16"/>
      <c r="F14" s="16"/>
      <c r="G14" s="16"/>
      <c r="H14" s="16" t="s">
        <v>17</v>
      </c>
      <c r="I14" s="16"/>
      <c r="J14" s="16">
        <v>150</v>
      </c>
      <c r="K14" s="16"/>
      <c r="L14" s="16">
        <f t="shared" si="0"/>
        <v>0</v>
      </c>
      <c r="M14" s="16">
        <f t="shared" si="1"/>
        <v>0</v>
      </c>
      <c r="N14" s="16"/>
      <c r="O14" s="16">
        <f t="shared" si="2"/>
        <v>0</v>
      </c>
    </row>
    <row r="15" spans="1:15" ht="17.25" x14ac:dyDescent="0.3">
      <c r="A15" s="16">
        <v>43</v>
      </c>
      <c r="B15" s="16"/>
      <c r="C15" s="16" t="s">
        <v>15</v>
      </c>
      <c r="D15" s="18" t="s">
        <v>69</v>
      </c>
      <c r="E15" s="16"/>
      <c r="F15" s="16"/>
      <c r="G15" s="16"/>
      <c r="H15" s="16" t="s">
        <v>17</v>
      </c>
      <c r="I15" s="16"/>
      <c r="J15" s="16">
        <v>500</v>
      </c>
      <c r="K15" s="16"/>
      <c r="L15" s="16">
        <f t="shared" si="0"/>
        <v>0</v>
      </c>
      <c r="M15" s="16">
        <f t="shared" si="1"/>
        <v>0</v>
      </c>
      <c r="N15" s="16"/>
      <c r="O15" s="16">
        <f t="shared" si="2"/>
        <v>0</v>
      </c>
    </row>
    <row r="16" spans="1:15" ht="17.25" x14ac:dyDescent="0.3">
      <c r="A16" s="16">
        <v>44</v>
      </c>
      <c r="B16" s="16"/>
      <c r="C16" s="16" t="s">
        <v>15</v>
      </c>
      <c r="D16" s="18" t="s">
        <v>78</v>
      </c>
      <c r="E16" s="16"/>
      <c r="F16" s="16"/>
      <c r="G16" s="16"/>
      <c r="H16" s="16" t="s">
        <v>17</v>
      </c>
      <c r="I16" s="16"/>
      <c r="J16" s="16">
        <v>9</v>
      </c>
      <c r="K16" s="16"/>
      <c r="L16" s="16">
        <f t="shared" si="0"/>
        <v>0</v>
      </c>
      <c r="M16" s="16">
        <f t="shared" si="1"/>
        <v>0</v>
      </c>
      <c r="N16" s="16"/>
      <c r="O16" s="16">
        <f t="shared" si="2"/>
        <v>0</v>
      </c>
    </row>
    <row r="17" spans="1:16" ht="17.25" x14ac:dyDescent="0.3">
      <c r="A17" s="16">
        <v>45</v>
      </c>
      <c r="B17" s="16"/>
      <c r="C17" s="16" t="s">
        <v>15</v>
      </c>
      <c r="D17" s="18" t="s">
        <v>79</v>
      </c>
      <c r="E17" s="16"/>
      <c r="F17" s="16"/>
      <c r="G17" s="16"/>
      <c r="H17" s="16" t="s">
        <v>17</v>
      </c>
      <c r="I17" s="16"/>
      <c r="J17" s="16">
        <v>120</v>
      </c>
      <c r="K17" s="16"/>
      <c r="L17" s="16">
        <f t="shared" si="0"/>
        <v>0</v>
      </c>
      <c r="M17" s="16">
        <f t="shared" si="1"/>
        <v>0</v>
      </c>
      <c r="N17" s="16"/>
      <c r="O17" s="16">
        <f t="shared" si="2"/>
        <v>0</v>
      </c>
    </row>
    <row r="18" spans="1:16" ht="17.25" x14ac:dyDescent="0.3">
      <c r="A18" s="16">
        <v>46</v>
      </c>
      <c r="B18" s="16"/>
      <c r="C18" s="16" t="s">
        <v>15</v>
      </c>
      <c r="D18" s="18" t="s">
        <v>55</v>
      </c>
      <c r="E18" s="16"/>
      <c r="F18" s="16"/>
      <c r="G18" s="16"/>
      <c r="H18" s="16" t="s">
        <v>17</v>
      </c>
      <c r="I18" s="16"/>
      <c r="J18" s="16">
        <v>60</v>
      </c>
      <c r="K18" s="16"/>
      <c r="L18" s="16">
        <f t="shared" si="0"/>
        <v>0</v>
      </c>
      <c r="M18" s="16">
        <f t="shared" si="1"/>
        <v>0</v>
      </c>
      <c r="N18" s="16"/>
      <c r="O18" s="16">
        <f t="shared" si="2"/>
        <v>0</v>
      </c>
    </row>
    <row r="19" spans="1:16" ht="17.25" x14ac:dyDescent="0.3">
      <c r="A19" s="16">
        <v>47</v>
      </c>
      <c r="B19" s="16"/>
      <c r="C19" s="16" t="s">
        <v>15</v>
      </c>
      <c r="D19" s="18" t="s">
        <v>80</v>
      </c>
      <c r="E19" s="16"/>
      <c r="F19" s="16"/>
      <c r="G19" s="16"/>
      <c r="H19" s="16" t="s">
        <v>17</v>
      </c>
      <c r="I19" s="16"/>
      <c r="J19" s="16">
        <v>160</v>
      </c>
      <c r="K19" s="16"/>
      <c r="L19" s="16">
        <f t="shared" si="0"/>
        <v>0</v>
      </c>
      <c r="M19" s="16">
        <f t="shared" si="1"/>
        <v>0</v>
      </c>
      <c r="N19" s="16"/>
      <c r="O19" s="16">
        <f t="shared" si="2"/>
        <v>0</v>
      </c>
    </row>
    <row r="20" spans="1:16" ht="17.25" x14ac:dyDescent="0.3">
      <c r="A20" s="16">
        <v>48</v>
      </c>
      <c r="B20" s="16"/>
      <c r="C20" s="16" t="s">
        <v>15</v>
      </c>
      <c r="D20" s="18" t="s">
        <v>81</v>
      </c>
      <c r="E20" s="16"/>
      <c r="F20" s="16"/>
      <c r="G20" s="16"/>
      <c r="H20" s="16" t="s">
        <v>17</v>
      </c>
      <c r="I20" s="16"/>
      <c r="J20" s="16">
        <v>350</v>
      </c>
      <c r="K20" s="16"/>
      <c r="L20" s="16">
        <f t="shared" si="0"/>
        <v>0</v>
      </c>
      <c r="M20" s="16">
        <f t="shared" si="1"/>
        <v>0</v>
      </c>
      <c r="N20" s="16"/>
      <c r="O20" s="16">
        <f t="shared" si="2"/>
        <v>0</v>
      </c>
    </row>
    <row r="21" spans="1:16" ht="17.25" x14ac:dyDescent="0.3">
      <c r="A21" s="16">
        <v>49</v>
      </c>
      <c r="B21" s="16"/>
      <c r="C21" s="16" t="s">
        <v>15</v>
      </c>
      <c r="D21" s="18" t="s">
        <v>82</v>
      </c>
      <c r="E21" s="16"/>
      <c r="F21" s="16"/>
      <c r="G21" s="16"/>
      <c r="H21" s="16" t="s">
        <v>17</v>
      </c>
      <c r="I21" s="16"/>
      <c r="J21" s="16">
        <v>40</v>
      </c>
      <c r="K21" s="16"/>
      <c r="L21" s="16">
        <f t="shared" si="0"/>
        <v>0</v>
      </c>
      <c r="M21" s="16">
        <f t="shared" si="1"/>
        <v>0</v>
      </c>
      <c r="N21" s="16"/>
      <c r="O21" s="16">
        <f t="shared" si="2"/>
        <v>0</v>
      </c>
    </row>
    <row r="22" spans="1:16" ht="17.25" x14ac:dyDescent="0.3">
      <c r="A22" s="16">
        <v>50</v>
      </c>
      <c r="B22" s="16"/>
      <c r="C22" s="16" t="s">
        <v>15</v>
      </c>
      <c r="D22" s="18" t="s">
        <v>56</v>
      </c>
      <c r="E22" s="16"/>
      <c r="F22" s="16"/>
      <c r="G22" s="16"/>
      <c r="H22" s="16" t="s">
        <v>17</v>
      </c>
      <c r="I22" s="16"/>
      <c r="J22" s="16">
        <v>20</v>
      </c>
      <c r="K22" s="16"/>
      <c r="L22" s="16">
        <f t="shared" si="0"/>
        <v>0</v>
      </c>
      <c r="M22" s="16">
        <f t="shared" si="1"/>
        <v>0</v>
      </c>
      <c r="N22" s="16"/>
      <c r="O22" s="16">
        <f t="shared" si="2"/>
        <v>0</v>
      </c>
    </row>
    <row r="23" spans="1:16" ht="18" customHeight="1" x14ac:dyDescent="0.3">
      <c r="A23" s="16">
        <v>51</v>
      </c>
      <c r="B23" s="16"/>
      <c r="C23" s="16" t="s">
        <v>15</v>
      </c>
      <c r="D23" s="18" t="s">
        <v>83</v>
      </c>
      <c r="E23" s="16"/>
      <c r="F23" s="16"/>
      <c r="G23" s="16"/>
      <c r="H23" s="16" t="s">
        <v>17</v>
      </c>
      <c r="I23" s="16"/>
      <c r="J23" s="16">
        <v>150</v>
      </c>
      <c r="K23" s="16"/>
      <c r="L23" s="16">
        <f t="shared" si="0"/>
        <v>0</v>
      </c>
      <c r="M23" s="16">
        <f t="shared" si="1"/>
        <v>0</v>
      </c>
      <c r="N23" s="16"/>
      <c r="O23" s="16">
        <f t="shared" si="2"/>
        <v>0</v>
      </c>
    </row>
    <row r="24" spans="1:16" ht="34.5" x14ac:dyDescent="0.3">
      <c r="A24" s="16">
        <v>52</v>
      </c>
      <c r="B24" s="16"/>
      <c r="C24" s="16" t="s">
        <v>15</v>
      </c>
      <c r="D24" s="18" t="s">
        <v>84</v>
      </c>
      <c r="E24" s="16"/>
      <c r="F24" s="16"/>
      <c r="G24" s="16"/>
      <c r="H24" s="16" t="s">
        <v>17</v>
      </c>
      <c r="I24" s="16"/>
      <c r="J24" s="16">
        <v>20</v>
      </c>
      <c r="K24" s="16"/>
      <c r="L24" s="16">
        <f t="shared" si="0"/>
        <v>0</v>
      </c>
      <c r="M24" s="16">
        <f t="shared" si="1"/>
        <v>0</v>
      </c>
      <c r="N24" s="16"/>
      <c r="O24" s="16">
        <f t="shared" si="2"/>
        <v>0</v>
      </c>
    </row>
    <row r="25" spans="1:16" ht="34.5" x14ac:dyDescent="0.3">
      <c r="A25" s="16">
        <v>53</v>
      </c>
      <c r="B25" s="16"/>
      <c r="C25" s="16" t="s">
        <v>15</v>
      </c>
      <c r="D25" s="18" t="s">
        <v>105</v>
      </c>
      <c r="E25" s="16"/>
      <c r="F25" s="16"/>
      <c r="G25" s="16"/>
      <c r="H25" s="16" t="s">
        <v>17</v>
      </c>
      <c r="I25" s="16"/>
      <c r="J25" s="16">
        <v>100</v>
      </c>
      <c r="K25" s="16"/>
      <c r="L25" s="16">
        <f t="shared" si="0"/>
        <v>0</v>
      </c>
      <c r="M25" s="16">
        <f t="shared" si="1"/>
        <v>0</v>
      </c>
      <c r="N25" s="16"/>
      <c r="O25" s="16">
        <f t="shared" si="2"/>
        <v>0</v>
      </c>
    </row>
    <row r="26" spans="1:16" ht="51.75" x14ac:dyDescent="0.3">
      <c r="A26" s="16">
        <v>54</v>
      </c>
      <c r="B26" s="16"/>
      <c r="C26" s="16" t="s">
        <v>15</v>
      </c>
      <c r="D26" s="18" t="s">
        <v>106</v>
      </c>
      <c r="E26" s="16"/>
      <c r="F26" s="16"/>
      <c r="G26" s="16"/>
      <c r="H26" s="16" t="s">
        <v>53</v>
      </c>
      <c r="I26" s="16"/>
      <c r="J26" s="16">
        <v>50</v>
      </c>
      <c r="K26" s="16"/>
      <c r="L26" s="16">
        <f t="shared" si="0"/>
        <v>0</v>
      </c>
      <c r="M26" s="16">
        <f t="shared" si="1"/>
        <v>0</v>
      </c>
      <c r="N26" s="16"/>
      <c r="O26" s="16">
        <f t="shared" si="2"/>
        <v>0</v>
      </c>
    </row>
    <row r="27" spans="1:16" x14ac:dyDescent="0.25">
      <c r="I27" s="10" t="s">
        <v>30</v>
      </c>
      <c r="J27" s="16"/>
      <c r="K27" s="16"/>
      <c r="L27" s="16"/>
      <c r="M27" s="16">
        <f>SUM(M4:M26)</f>
        <v>0</v>
      </c>
      <c r="N27" s="16"/>
      <c r="O27" s="16">
        <f>SUM(O4:O26)</f>
        <v>0</v>
      </c>
      <c r="P27" s="17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29"/>
  <sheetViews>
    <sheetView workbookViewId="0">
      <selection activeCell="D17" sqref="D17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73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57</v>
      </c>
    </row>
    <row r="2" spans="1:15" ht="51" x14ac:dyDescent="0.2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68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5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5" ht="17.25" x14ac:dyDescent="0.3">
      <c r="A4" s="2">
        <v>55</v>
      </c>
      <c r="B4" s="2"/>
      <c r="C4" s="2" t="s">
        <v>15</v>
      </c>
      <c r="D4" s="9" t="s">
        <v>58</v>
      </c>
      <c r="E4" s="2"/>
      <c r="F4" s="2"/>
      <c r="G4" s="2"/>
      <c r="H4" s="2" t="s">
        <v>17</v>
      </c>
      <c r="I4" s="2"/>
      <c r="J4" s="3">
        <v>60000</v>
      </c>
      <c r="K4" s="3"/>
      <c r="L4" s="3">
        <f t="shared" ref="L4:L28" si="0">K4*((100+N4)/100)</f>
        <v>0</v>
      </c>
      <c r="M4" s="3">
        <f t="shared" ref="M4:M28" si="1">J4*K4</f>
        <v>0</v>
      </c>
      <c r="N4" s="3"/>
      <c r="O4" s="3">
        <f t="shared" ref="O4:O28" si="2">J4*L4</f>
        <v>0</v>
      </c>
    </row>
    <row r="5" spans="1:15" ht="33" customHeight="1" x14ac:dyDescent="0.3">
      <c r="A5" s="2">
        <v>56</v>
      </c>
      <c r="B5" s="2"/>
      <c r="C5" s="2" t="s">
        <v>15</v>
      </c>
      <c r="D5" s="9" t="s">
        <v>86</v>
      </c>
      <c r="E5" s="2"/>
      <c r="F5" s="2"/>
      <c r="G5" s="2"/>
      <c r="H5" s="2" t="s">
        <v>17</v>
      </c>
      <c r="I5" s="2"/>
      <c r="J5" s="3">
        <v>4500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ht="17.25" x14ac:dyDescent="0.3">
      <c r="A6" s="2">
        <v>57</v>
      </c>
      <c r="B6" s="2"/>
      <c r="C6" s="2" t="s">
        <v>15</v>
      </c>
      <c r="D6" s="9" t="s">
        <v>59</v>
      </c>
      <c r="E6" s="2"/>
      <c r="F6" s="2"/>
      <c r="G6" s="2"/>
      <c r="H6" s="2" t="s">
        <v>17</v>
      </c>
      <c r="I6" s="2"/>
      <c r="J6" s="3">
        <v>2500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ht="34.5" x14ac:dyDescent="0.3">
      <c r="A7" s="2">
        <v>58</v>
      </c>
      <c r="B7" s="2"/>
      <c r="C7" s="2" t="s">
        <v>15</v>
      </c>
      <c r="D7" s="9" t="s">
        <v>87</v>
      </c>
      <c r="E7" s="2"/>
      <c r="F7" s="2"/>
      <c r="G7" s="2"/>
      <c r="H7" s="2" t="s">
        <v>53</v>
      </c>
      <c r="I7" s="2"/>
      <c r="J7" s="3">
        <v>460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ht="17.25" x14ac:dyDescent="0.3">
      <c r="A8" s="2">
        <v>59</v>
      </c>
      <c r="B8" s="2"/>
      <c r="C8" s="2" t="s">
        <v>60</v>
      </c>
      <c r="D8" s="9" t="s">
        <v>88</v>
      </c>
      <c r="E8" s="2"/>
      <c r="F8" s="2"/>
      <c r="G8" s="2"/>
      <c r="H8" s="2" t="s">
        <v>17</v>
      </c>
      <c r="I8" s="2"/>
      <c r="J8" s="3">
        <v>7000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ht="17.25" x14ac:dyDescent="0.3">
      <c r="A9" s="2">
        <v>60</v>
      </c>
      <c r="B9" s="2"/>
      <c r="C9" s="2" t="s">
        <v>60</v>
      </c>
      <c r="D9" s="9" t="s">
        <v>89</v>
      </c>
      <c r="E9" s="2"/>
      <c r="F9" s="2"/>
      <c r="G9" s="2"/>
      <c r="H9" s="2" t="s">
        <v>17</v>
      </c>
      <c r="I9" s="2"/>
      <c r="J9" s="3">
        <v>8500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ht="17.25" x14ac:dyDescent="0.3">
      <c r="A10" s="2">
        <v>61</v>
      </c>
      <c r="B10" s="2"/>
      <c r="C10" s="2" t="s">
        <v>15</v>
      </c>
      <c r="D10" s="9" t="s">
        <v>90</v>
      </c>
      <c r="E10" s="2"/>
      <c r="F10" s="2"/>
      <c r="G10" s="2"/>
      <c r="H10" s="2" t="s">
        <v>53</v>
      </c>
      <c r="I10" s="2"/>
      <c r="J10" s="3">
        <v>3000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17.25" x14ac:dyDescent="0.3">
      <c r="A11" s="2">
        <v>62</v>
      </c>
      <c r="B11" s="2"/>
      <c r="C11" s="2" t="s">
        <v>15</v>
      </c>
      <c r="D11" s="9" t="s">
        <v>91</v>
      </c>
      <c r="E11" s="2"/>
      <c r="F11" s="2"/>
      <c r="G11" s="2"/>
      <c r="H11" s="2" t="s">
        <v>17</v>
      </c>
      <c r="I11" s="2"/>
      <c r="J11" s="3">
        <v>1500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17.25" x14ac:dyDescent="0.3">
      <c r="A12" s="2">
        <v>63</v>
      </c>
      <c r="B12" s="2"/>
      <c r="C12" s="2" t="s">
        <v>15</v>
      </c>
      <c r="D12" s="9" t="s">
        <v>92</v>
      </c>
      <c r="E12" s="2"/>
      <c r="F12" s="2"/>
      <c r="G12" s="2"/>
      <c r="H12" s="2" t="s">
        <v>17</v>
      </c>
      <c r="I12" s="2"/>
      <c r="J12" s="3">
        <v>10000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17.25" x14ac:dyDescent="0.3">
      <c r="A13" s="2">
        <v>64</v>
      </c>
      <c r="B13" s="2"/>
      <c r="C13" s="2" t="s">
        <v>15</v>
      </c>
      <c r="D13" s="9" t="s">
        <v>85</v>
      </c>
      <c r="E13" s="2"/>
      <c r="F13" s="2"/>
      <c r="G13" s="2"/>
      <c r="H13" s="2" t="s">
        <v>17</v>
      </c>
      <c r="I13" s="2"/>
      <c r="J13" s="3">
        <v>5000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ht="17.25" x14ac:dyDescent="0.3">
      <c r="A14" s="2">
        <v>65</v>
      </c>
      <c r="B14" s="2"/>
      <c r="C14" s="2" t="s">
        <v>15</v>
      </c>
      <c r="D14" s="9" t="s">
        <v>93</v>
      </c>
      <c r="E14" s="2"/>
      <c r="F14" s="2"/>
      <c r="G14" s="2"/>
      <c r="H14" s="2" t="s">
        <v>17</v>
      </c>
      <c r="I14" s="2"/>
      <c r="J14" s="3">
        <v>3500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51.75" x14ac:dyDescent="0.3">
      <c r="A15" s="2">
        <v>66</v>
      </c>
      <c r="B15" s="2"/>
      <c r="C15" s="2" t="s">
        <v>15</v>
      </c>
      <c r="D15" s="9" t="s">
        <v>94</v>
      </c>
      <c r="E15" s="2"/>
      <c r="F15" s="2"/>
      <c r="G15" s="2"/>
      <c r="H15" s="2" t="s">
        <v>17</v>
      </c>
      <c r="I15" s="2"/>
      <c r="J15" s="3">
        <v>3000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17.25" x14ac:dyDescent="0.3">
      <c r="A16" s="2">
        <v>67</v>
      </c>
      <c r="B16" s="2"/>
      <c r="C16" s="2" t="s">
        <v>15</v>
      </c>
      <c r="D16" s="9" t="s">
        <v>95</v>
      </c>
      <c r="E16" s="2"/>
      <c r="F16" s="2"/>
      <c r="G16" s="2"/>
      <c r="H16" s="2" t="s">
        <v>17</v>
      </c>
      <c r="I16" s="2"/>
      <c r="J16" s="3">
        <v>150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ht="17.25" x14ac:dyDescent="0.3">
      <c r="A17" s="2">
        <v>68</v>
      </c>
      <c r="B17" s="2"/>
      <c r="C17" s="2" t="s">
        <v>15</v>
      </c>
      <c r="D17" s="9" t="s">
        <v>61</v>
      </c>
      <c r="E17" s="2"/>
      <c r="F17" s="2"/>
      <c r="G17" s="2"/>
      <c r="H17" s="2" t="s">
        <v>53</v>
      </c>
      <c r="I17" s="2"/>
      <c r="J17" s="3">
        <v>180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ht="17.25" x14ac:dyDescent="0.3">
      <c r="A18" s="2">
        <v>69</v>
      </c>
      <c r="B18" s="2"/>
      <c r="C18" s="2" t="s">
        <v>15</v>
      </c>
      <c r="D18" s="9" t="s">
        <v>62</v>
      </c>
      <c r="E18" s="2"/>
      <c r="F18" s="2"/>
      <c r="G18" s="2"/>
      <c r="H18" s="2" t="s">
        <v>17</v>
      </c>
      <c r="I18" s="2"/>
      <c r="J18" s="3">
        <v>35000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ht="17.25" x14ac:dyDescent="0.3">
      <c r="A19" s="2">
        <v>70</v>
      </c>
      <c r="B19" s="2"/>
      <c r="C19" s="2" t="s">
        <v>15</v>
      </c>
      <c r="D19" s="9" t="s">
        <v>96</v>
      </c>
      <c r="E19" s="2"/>
      <c r="F19" s="2"/>
      <c r="G19" s="2"/>
      <c r="H19" s="2" t="s">
        <v>17</v>
      </c>
      <c r="I19" s="2"/>
      <c r="J19" s="3">
        <v>500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ht="17.25" x14ac:dyDescent="0.3">
      <c r="A20" s="2">
        <v>71</v>
      </c>
      <c r="B20" s="2"/>
      <c r="C20" s="2" t="s">
        <v>15</v>
      </c>
      <c r="D20" s="9" t="s">
        <v>97</v>
      </c>
      <c r="E20" s="2"/>
      <c r="F20" s="2"/>
      <c r="G20" s="2"/>
      <c r="H20" s="2" t="s">
        <v>17</v>
      </c>
      <c r="I20" s="2"/>
      <c r="J20" s="3">
        <v>20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6" ht="17.25" x14ac:dyDescent="0.3">
      <c r="A21" s="2">
        <v>72</v>
      </c>
      <c r="B21" s="2"/>
      <c r="C21" s="2" t="s">
        <v>15</v>
      </c>
      <c r="D21" s="9" t="s">
        <v>98</v>
      </c>
      <c r="E21" s="2"/>
      <c r="F21" s="2"/>
      <c r="G21" s="2"/>
      <c r="H21" s="2" t="s">
        <v>17</v>
      </c>
      <c r="I21" s="2"/>
      <c r="J21" s="3">
        <v>350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6" ht="17.25" x14ac:dyDescent="0.3">
      <c r="A22" s="2">
        <v>73</v>
      </c>
      <c r="B22" s="2"/>
      <c r="C22" s="2" t="s">
        <v>15</v>
      </c>
      <c r="D22" s="9" t="s">
        <v>99</v>
      </c>
      <c r="E22" s="2"/>
      <c r="F22" s="2"/>
      <c r="G22" s="2"/>
      <c r="H22" s="2" t="s">
        <v>17</v>
      </c>
      <c r="I22" s="2"/>
      <c r="J22" s="3">
        <v>20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6" ht="17.25" x14ac:dyDescent="0.3">
      <c r="A23" s="2">
        <v>74</v>
      </c>
      <c r="B23" s="2"/>
      <c r="C23" s="2" t="s">
        <v>15</v>
      </c>
      <c r="D23" s="9" t="s">
        <v>100</v>
      </c>
      <c r="E23" s="2"/>
      <c r="F23" s="2"/>
      <c r="G23" s="2"/>
      <c r="H23" s="2" t="s">
        <v>17</v>
      </c>
      <c r="I23" s="2"/>
      <c r="J23" s="3">
        <v>38000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6" ht="17.25" x14ac:dyDescent="0.3">
      <c r="A24" s="2">
        <v>75</v>
      </c>
      <c r="B24" s="2"/>
      <c r="C24" s="2" t="s">
        <v>15</v>
      </c>
      <c r="D24" s="9" t="s">
        <v>63</v>
      </c>
      <c r="E24" s="2"/>
      <c r="F24" s="2"/>
      <c r="G24" s="2"/>
      <c r="H24" s="2" t="s">
        <v>17</v>
      </c>
      <c r="I24" s="2"/>
      <c r="J24" s="3">
        <v>3000</v>
      </c>
      <c r="K24" s="3"/>
      <c r="L24" s="3">
        <f t="shared" si="0"/>
        <v>0</v>
      </c>
      <c r="M24" s="3">
        <f t="shared" si="1"/>
        <v>0</v>
      </c>
      <c r="N24" s="3"/>
      <c r="O24" s="3">
        <f t="shared" si="2"/>
        <v>0</v>
      </c>
    </row>
    <row r="25" spans="1:16" ht="17.25" x14ac:dyDescent="0.3">
      <c r="A25" s="2">
        <v>76</v>
      </c>
      <c r="B25" s="2"/>
      <c r="C25" s="2" t="s">
        <v>15</v>
      </c>
      <c r="D25" s="9" t="s">
        <v>64</v>
      </c>
      <c r="E25" s="2"/>
      <c r="F25" s="2"/>
      <c r="G25" s="2"/>
      <c r="H25" s="2" t="s">
        <v>17</v>
      </c>
      <c r="I25" s="2"/>
      <c r="J25" s="3">
        <v>200</v>
      </c>
      <c r="K25" s="3"/>
      <c r="L25" s="3">
        <f t="shared" si="0"/>
        <v>0</v>
      </c>
      <c r="M25" s="3">
        <f t="shared" si="1"/>
        <v>0</v>
      </c>
      <c r="N25" s="3"/>
      <c r="O25" s="3">
        <f t="shared" si="2"/>
        <v>0</v>
      </c>
    </row>
    <row r="26" spans="1:16" ht="17.25" x14ac:dyDescent="0.3">
      <c r="A26" s="2">
        <v>77</v>
      </c>
      <c r="B26" s="2"/>
      <c r="C26" s="2" t="s">
        <v>15</v>
      </c>
      <c r="D26" s="9" t="s">
        <v>101</v>
      </c>
      <c r="E26" s="2"/>
      <c r="F26" s="2"/>
      <c r="G26" s="2"/>
      <c r="H26" s="2" t="s">
        <v>17</v>
      </c>
      <c r="I26" s="2"/>
      <c r="J26" s="3">
        <v>10000</v>
      </c>
      <c r="K26" s="3"/>
      <c r="L26" s="3">
        <f t="shared" si="0"/>
        <v>0</v>
      </c>
      <c r="M26" s="3">
        <f t="shared" si="1"/>
        <v>0</v>
      </c>
      <c r="N26" s="3"/>
      <c r="O26" s="3">
        <f t="shared" si="2"/>
        <v>0</v>
      </c>
    </row>
    <row r="27" spans="1:16" ht="17.25" x14ac:dyDescent="0.3">
      <c r="A27" s="2">
        <v>78</v>
      </c>
      <c r="B27" s="2"/>
      <c r="C27" s="2" t="s">
        <v>15</v>
      </c>
      <c r="D27" s="9" t="s">
        <v>102</v>
      </c>
      <c r="E27" s="2"/>
      <c r="F27" s="2"/>
      <c r="G27" s="2"/>
      <c r="H27" s="2" t="s">
        <v>17</v>
      </c>
      <c r="I27" s="2"/>
      <c r="J27" s="3">
        <v>10</v>
      </c>
      <c r="K27" s="3"/>
      <c r="L27" s="3">
        <f t="shared" si="0"/>
        <v>0</v>
      </c>
      <c r="M27" s="3">
        <f t="shared" si="1"/>
        <v>0</v>
      </c>
      <c r="N27" s="3"/>
      <c r="O27" s="3">
        <f t="shared" si="2"/>
        <v>0</v>
      </c>
    </row>
    <row r="28" spans="1:16" ht="17.25" x14ac:dyDescent="0.3">
      <c r="A28" s="2">
        <v>79</v>
      </c>
      <c r="B28" s="2"/>
      <c r="C28" s="2" t="s">
        <v>15</v>
      </c>
      <c r="D28" s="9" t="s">
        <v>103</v>
      </c>
      <c r="E28" s="2"/>
      <c r="F28" s="2"/>
      <c r="G28" s="2"/>
      <c r="H28" s="2" t="s">
        <v>17</v>
      </c>
      <c r="I28" s="2"/>
      <c r="J28" s="3">
        <v>15000</v>
      </c>
      <c r="K28" s="3"/>
      <c r="L28" s="3">
        <f t="shared" si="0"/>
        <v>0</v>
      </c>
      <c r="M28" s="3">
        <f t="shared" si="1"/>
        <v>0</v>
      </c>
      <c r="N28" s="3"/>
      <c r="O28" s="3">
        <f t="shared" si="2"/>
        <v>0</v>
      </c>
    </row>
    <row r="29" spans="1:16" x14ac:dyDescent="0.25">
      <c r="I29" t="s">
        <v>30</v>
      </c>
      <c r="J29" s="3"/>
      <c r="K29" s="3"/>
      <c r="L29" s="3"/>
      <c r="M29" s="3">
        <f>SUM(M4:M28)</f>
        <v>0</v>
      </c>
      <c r="N29" s="3"/>
      <c r="O29" s="3">
        <f>SUM(O4:O28)</f>
        <v>0</v>
      </c>
      <c r="P29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69.710937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14.1406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65</v>
      </c>
    </row>
    <row r="2" spans="1:16" ht="51" x14ac:dyDescent="0.2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68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6" x14ac:dyDescent="0.25">
      <c r="A3" s="7">
        <v>1</v>
      </c>
      <c r="B3" s="7">
        <v>2</v>
      </c>
      <c r="C3" s="8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ht="100.5" customHeight="1" x14ac:dyDescent="0.3">
      <c r="A4" s="2">
        <v>80</v>
      </c>
      <c r="B4" s="2"/>
      <c r="C4" s="2" t="s">
        <v>15</v>
      </c>
      <c r="D4" s="9" t="s">
        <v>66</v>
      </c>
      <c r="E4" s="2"/>
      <c r="F4" s="2"/>
      <c r="G4" s="2"/>
      <c r="H4" s="2" t="s">
        <v>17</v>
      </c>
      <c r="I4" s="2"/>
      <c r="J4" s="3">
        <v>4500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30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P1 - strzykawki</vt:lpstr>
      <vt:lpstr>P10 - folia operacyjna</vt:lpstr>
      <vt:lpstr>P2 - wziernik ginekologiczny</vt:lpstr>
      <vt:lpstr>P3 - zgłebniki</vt:lpstr>
      <vt:lpstr>P4 - przyrządy do przetoczeń</vt:lpstr>
      <vt:lpstr>P5 - koreczki -przejściówki</vt:lpstr>
      <vt:lpstr>P6 - elektrody jednorazowego u</vt:lpstr>
      <vt:lpstr>P7 - sprzęt medyczny drobny</vt:lpstr>
      <vt:lpstr>P8 - dreny do ssaka</vt:lpstr>
      <vt:lpstr>P9 - miski tekturowe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2021-09-02T12:43:25Z</cp:lastPrinted>
  <dcterms:created xsi:type="dcterms:W3CDTF">2021-09-02T10:10:43Z</dcterms:created>
  <dcterms:modified xsi:type="dcterms:W3CDTF">2021-09-02T12:45:50Z</dcterms:modified>
  <cp:category/>
</cp:coreProperties>
</file>