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mc:AlternateContent xmlns:mc="http://schemas.openxmlformats.org/markup-compatibility/2006">
    <mc:Choice Requires="x15">
      <x15ac:absPath xmlns:x15ac="http://schemas.microsoft.com/office/spreadsheetml/2010/11/ac" url="F:\Postepowania po 18 Pażdziernika\2021\Ustawa\93 PN 21 ŚRODKI CZYSTOŚCI\(2)Dokumentacja postepowania opublikowana w portalu w dniu wszczęcia\"/>
    </mc:Choice>
  </mc:AlternateContent>
  <xr:revisionPtr revIDLastSave="0" documentId="13_ncr:1_{422DCB45-BF38-4AEA-9B9E-5E842101243F}" xr6:coauthVersionLast="47" xr6:coauthVersionMax="47" xr10:uidLastSave="{00000000-0000-0000-0000-000000000000}"/>
  <bookViews>
    <workbookView xWindow="-120" yWindow="-120" windowWidth="29040" windowHeight="15840" activeTab="2" xr2:uid="{00000000-000D-0000-FFFF-FFFF00000000}"/>
  </bookViews>
  <sheets>
    <sheet name="P1- Materiały do utrzymania cz" sheetId="1" r:id="rId1"/>
    <sheet name="P2- Środki czystości" sheetId="2" r:id="rId2"/>
    <sheet name="P3- Dezynfekcja powierzchni" sheetId="3" r:id="rId3"/>
    <sheet name="P4- Myjnia dezynfektor" sheetId="4" r:id="rId4"/>
    <sheet name="P5- Fumigacja" sheetId="5" r:id="rId5"/>
    <sheet name="P6- Preparat chlorowy" sheetId="6" r:id="rId6"/>
  </sheets>
  <calcPr calcId="999999"/>
</workbook>
</file>

<file path=xl/calcChain.xml><?xml version="1.0" encoding="utf-8"?>
<calcChain xmlns="http://schemas.openxmlformats.org/spreadsheetml/2006/main">
  <c r="O5" i="6" l="1"/>
  <c r="M5" i="6"/>
  <c r="O4" i="6"/>
  <c r="M4" i="6"/>
  <c r="L4" i="6"/>
  <c r="O6" i="5"/>
  <c r="M6" i="5"/>
  <c r="O5" i="5"/>
  <c r="M5" i="5"/>
  <c r="L5" i="5"/>
  <c r="O4" i="5"/>
  <c r="M4" i="5"/>
  <c r="L4" i="5"/>
  <c r="O7" i="4"/>
  <c r="M7" i="4"/>
  <c r="O6" i="4"/>
  <c r="M6" i="4"/>
  <c r="L6" i="4"/>
  <c r="O5" i="4"/>
  <c r="M5" i="4"/>
  <c r="L5" i="4"/>
  <c r="O4" i="4"/>
  <c r="M4" i="4"/>
  <c r="L4" i="4"/>
  <c r="O7" i="3"/>
  <c r="M7" i="3"/>
  <c r="O6" i="3"/>
  <c r="M6" i="3"/>
  <c r="L6" i="3"/>
  <c r="O5" i="3"/>
  <c r="M5" i="3"/>
  <c r="L5" i="3"/>
  <c r="O4" i="3"/>
  <c r="M4" i="3"/>
  <c r="L4" i="3"/>
  <c r="O15" i="2"/>
  <c r="M15" i="2"/>
  <c r="O14" i="2"/>
  <c r="M14" i="2"/>
  <c r="L14" i="2"/>
  <c r="O13" i="2"/>
  <c r="M13" i="2"/>
  <c r="L13" i="2"/>
  <c r="O12" i="2"/>
  <c r="M12" i="2"/>
  <c r="L12" i="2"/>
  <c r="O11" i="2"/>
  <c r="M11" i="2"/>
  <c r="L11" i="2"/>
  <c r="O10" i="2"/>
  <c r="M10" i="2"/>
  <c r="L10" i="2"/>
  <c r="O9" i="2"/>
  <c r="M9" i="2"/>
  <c r="L9" i="2"/>
  <c r="O8" i="2"/>
  <c r="M8" i="2"/>
  <c r="L8" i="2"/>
  <c r="O7" i="2"/>
  <c r="M7" i="2"/>
  <c r="L7" i="2"/>
  <c r="O6" i="2"/>
  <c r="M6" i="2"/>
  <c r="L6" i="2"/>
  <c r="O5" i="2"/>
  <c r="M5" i="2"/>
  <c r="L5" i="2"/>
  <c r="O4" i="2"/>
  <c r="M4" i="2"/>
  <c r="L4" i="2"/>
  <c r="O10" i="1"/>
  <c r="M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<sst xmlns="http://schemas.openxmlformats.org/spreadsheetml/2006/main" count="203" uniqueCount="80">
  <si>
    <t>P1- Materiały do utrzymania czystości</t>
  </si>
  <si>
    <t>LP.</t>
  </si>
  <si>
    <t>Nazwa produktu u dostawcy - pełna nazwa handlowa - 120 znaków</t>
  </si>
  <si>
    <t>Nazwa producenta</t>
  </si>
  <si>
    <t>VAT %</t>
  </si>
  <si>
    <t>CZYS-0019</t>
  </si>
  <si>
    <t>Papier toaletowy higieniczny dwuwarstwowy,duży do podajników, biały, perforowany, niepylący o gramaturze 28-30 g/m2. Rolka o wymiarach: szerokość papieru w rolce 90-95 mm, średnica rolki 17-19 cm, długość 185-190cm,  równo  złożony, dokładnie nawinięty. W jednym opakowaniu 12 sztuk rolek. Wykonany ze 100% celulozy, nie może być wykonany z makulatury.</t>
  </si>
  <si>
    <t>szt.</t>
  </si>
  <si>
    <t>CZYS-0020</t>
  </si>
  <si>
    <t>Papier toaletowy higieniczny dwuwarstwowy, mały , perforowany, niepylący o gramaturze 28-30 g/m2. Rolka o wymiarach: szerokość papieru w rolce 9-10 cm, średnica rolki 10-12 cm, długość ,  równo  złożony, dokładnie nawinięty. W jednym opakowaniu 8 sztuk rolek. Wykonany ze 100% celulozy, nie może być wykonany z makulatury.</t>
  </si>
  <si>
    <t>CZYS-0004</t>
  </si>
  <si>
    <t>Papier zz do osuszania rąk, makularurowy, niepylący, chłonny. Wymiar listka 25x23 cm, gramatura 38 g/m kw,  szary, perforowany, jednowarstwowy. Ilość blind w jednym opakowaniu 20 sztuk, ilość listków w blindzie minimum 200 listków</t>
  </si>
  <si>
    <t>op</t>
  </si>
  <si>
    <t>CZYS-0018</t>
  </si>
  <si>
    <t>Nakładka jednorazowa do stelaża składająca się z minimum trzech warstw włókniny, niepyląca, przeznaczona do dezynfekcji lub mycia powierzchni
Warstwa myjąca zapewniająca optymalną wilgotność wkładu w kontakcie z podłogą, zawierająca w strukturze trójwymiarowe włókna oraz perforowaną powierzchnię pozwalająca na skutecznie zbieranie wszystkich nieczystości.
Warstwa chłonna nakładki jednorazowej powinna zagwarantować skuteczne umycie minimum 30 m2 podłogi/ściany, pozostawiając umytą powierzchnię idealnie czystą bez smug i zacieków.
Warstwa mocująca do stelaża posiada skuteczne mocowanie włókninowe na rzep, zapewniające nieprzerwaną przyczepność jednorazowej, wilgotnej nakładki do stelaża w sposób zabezpieczający go przed zabrudzeniem.                            
 Dane techniczne: Wymiary: długość 40- 45cm, szerokość 15 cm 
Zastosowanie: do sprzątania powierzchni płaskich w szpitalu Waga nakładki 18g (+/-2 g)
Produkt powinien być kompatybilny tzn. jednej marki lub jednego producenta z osprzętem tj. kijem, stelażem i rzepem.</t>
  </si>
  <si>
    <t>20 sztuk opakowanie pojedyncze, 240 sztuk opakowanie zbiorcze</t>
  </si>
  <si>
    <t>CZYS-0017</t>
  </si>
  <si>
    <t>Kij  ze stelażem pasujący do nakładki jednorazowej z pozycji 4,  z mocowaniem nakładek na rzep. Uchwyt kija  powinien posiadać osłonę  -odbojnik chroniący przed uszkodzeniem w razie upadku kija. Wymiary uchwytu stelaża długość 40 cm (+/- 2 cm), szerokość 8 cm (+/- 2 cm).  Długość kija 145 cm (+/- 5 cm),
Zamawiający wymaga dostarczenia do każdego kupionego kija ze stelażem -butelki na płyn roboczy myjąco—dezynfekujący o pojemności 2 litry z wylewką umożliwiającą łatwe dozowanie płynu z butelki. Wykonawca jest zobowiązany do bezpłatnej wymiany lub naprawy stelaży,  rzepów i kija   w okresie trwania umowy lub w przypadku ich zużycia.Zamawiający wymaga aby każda zgłoszona usterka  była bezpłatnie niezwłocznie usunięta.
W pierwszej dostawie 70 szt. pozostałe 30szt. w ciągu 2 lat.</t>
  </si>
  <si>
    <t>jedna sztuka</t>
  </si>
  <si>
    <t>Ręcznik z włókniny (ściereczki) do wycierania, mycia i dezynfekcji powierzchni chłonny, mocny, bezpyłowy :  2 warstwy włókniny wiskozowo-poliestrowej o gramaturze 50g/m2 (+/-5%)  Wymiary ściereczki  23x20cm lub 13x20cm  (+/- 5%)
Poliester 65%, wiskoza35% (+/- 5%), 1 warstwa włókniny wiskozowo celulozowej                        o gramaturze 50g/m2 (+/-5%). Wiskoza 20%, celuloza 80% (+/-5%).
Wszystkie warstwy włókniny trwale ze sobą połączone za pomocą zgrzewów ultradźwiękowych  pokrywających minimum 60% powierzchni ściereczki.a 80 szt waga jednego pakietu 500g +-5% .
Waga opakowania zbiorczego 5 kg 10 pakietów</t>
  </si>
  <si>
    <t>Razem</t>
  </si>
  <si>
    <t>P2- Środki czystości</t>
  </si>
  <si>
    <t>CZYS-0031</t>
  </si>
  <si>
    <t>Mleczko do czyszczenia różnych rodzajów powierzchni gładkich tj. stali nierdzewnej, ceramiki, kuchenek, glazury i terakoty, kafelków, emalii, porcelany, zlewozmywaków, wanien itp. Skutecznie usuwający tłuste zabrudzenia, naloty kamienia wodnego i rdzy, resztki mydła oraz przypalone i tłuste zabrudzenia. Nadające połysk, nie rysujące, pozostawiające świeży, cytrynowy zapach. Nie pozostawiające smug i zacieków. Zawierające w swoim składzie: anionowe i niejonowe środki powierzchniowo czynne – poniżej 5%, mydło – poniżej 5%, środki konserwujące: mieszanina 5-chloro-2 metylo-2H-izotiazol-3-on i 2-metylo-2H-izotiazol-3-on, 2-bromo-2-nitropropano-1,3-diol, kompozycja zapachowa, etoksylowane alkohole C9-11: 2-5. pH ok. 10,0. Gęstość: 1,30 g/cm3 ± 0,01</t>
  </si>
  <si>
    <t>650g  (500 ml)</t>
  </si>
  <si>
    <t>CZYS-0035</t>
  </si>
  <si>
    <t>Preparat  przeznaczony do czyszczenia, polerowania, konserwacji powierzchni ze stali nierdzewnej, aluminium, stali galwanizowanej. Usuwający brud, nadający połysk, posiadający właściwości natłuszczające. Barwa preparatu – transparentny. Chroni przed rdzą oraz procesem oksydacji metalu. Zalecany do usuwania odcisków palców, smug oraz plam. pH 8±0,5. Gęstość 0,87 ±0,01 g/cm3 . Skład: d-Limonen &amp;lt;0,2%,; linalool &amp;lt;0,2%, aldehyd α-heksylocynamonowy &amp;lt;0,2%.  Nie zawiera benzyny.</t>
  </si>
  <si>
    <t>500 ml</t>
  </si>
  <si>
    <t>CZYS-0045</t>
  </si>
  <si>
    <t>Preparat do mycia powierzchni szklanych, nie pozostawiający smug, do mycia szyb, luster, szybko wysychający, skutecznie myjący, nadający połysk. Powłoka ochronna ma zabezpieczać umytą powierzchnie przed osadzaniem się brudu. Zawierający w składzie alkohol , przyjemny niedrażniący zapach , właściwości antystatyczne.  Opakowanie powinno mieć  wodoodporną naklejkę z nazwą produktu. Preparat w opakowaniu 5 litrowym  kanistrze ma być zaopatrzony w pompkę dozująca preparat. Wykonawca dostarczy w pierwszej dostawie 100 sztuk oklejonych butelek z płynem 0,5 litra z atomizerem pozwalającym na stosowanie środka w postaci piany.  
 Dostawca zapewni bezpłatne nowe butelki i naklejki po zgłoszonym ich zużyciu.</t>
  </si>
  <si>
    <t>5 litrów</t>
  </si>
  <si>
    <t>CZYS-0037</t>
  </si>
  <si>
    <t>Wydajny preparat na bazie emulsji  akrylowych, poliuretanowych oraz wosków  do zabezpieczenia różnych typów podłóg np. PCV, płytek, lastryko, betonu. Preparat tworzący na podłodze grubą i bardzo trwałą powłokę odporną na zarysowania i przenikanie brudu, nie zmieniającą koloru, co pozwala na wykonywanie napraw miejscowych ubytków akrylu. Możliwość froterowania, polerowania wysokoobrotowa maszyną , zachowując wysoki połysk na długi czas. Preparat położony na podłogę ma być odporny na działanie środków dezynfejcyjnych, ma nie pozostawiać plam po kontaminacji. . Ma posiadać właściwości antypoślizgowe, sprawdzający się w miejscach o dużym nasileniu ruchu. Ma mieć właściwości wyrównujące i kryjące niedoskonałości podłożą. Ph 8,6-9,6, gęstość 1,025- 1,035 g/cm3. Opakowanie 5 litrów.</t>
  </si>
  <si>
    <t>CZYS-0038</t>
  </si>
  <si>
    <t>Bezbarwny, silnie działający preparat bezzapachowy do zmywania starych powłok woskowych i polimerowych na powierzchniach odpornych typu lastriko, gres, terakota. Zalecany do gruntownego czyszczenia. Przeznaczony do stosowania przed położeniem nowych warstw ochronnych.  Prosty sposób stosowania i dozowania, działający w krótkim czasie, wydajny, nie pieniący, skuteczny, przeznaczony do stosowania maszynowego i ręcznego.</t>
  </si>
  <si>
    <t>CZYS-0039</t>
  </si>
  <si>
    <t>Mydło w płynie do rąk i ciała  zawierające środki łagodne dla każdego rodzaju skóry, nawilżające, dobrze pieniące się o zapachu świeżości, nie drażniące, chroniące skórę przed wysuszeniem, pH 5,5-6,5- przyjazne dla skóry. Posiadające zgłoszenie do CPNP. Zawierające  pochodna gliceryny i olejku kokosowego.  Wykonawca dostarczy wraz z pierwszą dostawą pojemniki z mydłem   po 0,5 l  w ilości 100 sztuk jednorazowo oraz naklejki nie zmywalne na pojemniki. Dostawca zapewni bezpłatne nowe butelki i naklejki po zgłoszonym ich zużyciu.</t>
  </si>
  <si>
    <t>CZYS-0040</t>
  </si>
  <si>
    <t>Odświeżacz powietrza do odświeżania pomieszczeń sanitarnych w szpitalu, neutralizujący nieprzyjemne zapachy, pozostawiający w pomieszczeniu świeżą nutę zapachową. Dostępny w wersjach zapachowych: zielona herbata,czarne winogrona, morski, zapach pieniędzy, leśny   pozbawiony alergenów. długodziałający, nie drażniący , przyjazny dla środowiska  o pojemności 0,5 litra z atomizerem. Zawierający w swoim składzie alkohol izopropylowy. Gęstość 0,99+- 0,01 g/cm3</t>
  </si>
  <si>
    <t>CZYS-0049</t>
  </si>
  <si>
    <t>Niskopieniący preparat do mycia podłóg we wszystkich typach automatów czyszczących oraz do mycia ręcznego.,Przeznaczony do wszelkich wodoodpornych powierzchni. Zalecany do mycia podłóg odpornych na alkalia.  Musi usuwać silne zabrudzenia, ślady po wózkach, po butach. Preparat ma nie pozostawiać smug i zacieków, niewywołujący alergii, nie odbarwiający powierzchni, posiadający przyjemny, długo utrzymujący się zapach. Musi posiadać właściwości antystatyczne, działać antypoślizgowo.  Zawiera woski nadające połysk oraz tworzące powłokę ochronną. Preparat ma być przyjazny dla środowiska, łatwy w przygotowaniu roztworu użytkowego. Dozowanie od 25 do 200 ml na 10 litrów zimnej wody. PH 9+/-0,5, gęstość 1,00+-0,01 g/cm3. Preparat dostarczany w 5 litrowych kanistrach oznakowany. Wykonawca dostarczy w pierwszej dostawie 20 butelek 1 litrowych z wygodną w użyciu nakrętką   z dozownikiem , pojemniki z widoczną miarką w ml do odmierzania koncentratu w ilości 50 sztuk  oraz naklejki wodoodporne na butelki. Dostawca zapewni bezpłatne nowe butelki, miarki  i naklejki po zgłoszonym ich zużyciu.</t>
  </si>
  <si>
    <t>CZYS-0043</t>
  </si>
  <si>
    <t>Antybakteryjny środek do czyszczenia urządzeń sanitarnych (umywalki, muszle klozetowe, pisuary, kabiny prysznicowe, armatura łazienkowa) . Usuwający kamień i rdzę, resztki mydła, tłuste zabrudzenia. .Zawierający w swoim składzie: kwas fosforowy, kwas amidosulfonowy, eter monometylowy glikolu propylenowego, fosforany, niejonowe środki powierzchniowo czynne, kompozycja zapachowa (benzyl alcohol). Nie zawierający kwasu solnego ani siarkowego. Dozowanie: czyszczenie codzienne: od 25 do 200 ml na 10 l zimnej wody, czyszczenie gruntowne: nierozcieńczonym środkiem. Gęstość 1,07-1,08 g/cm3. pH 1 ± 0,5. Wymagane załączenie  do oferty zaświadczenia niezależnego, uprawnionego podmiotu potwierdzającego, że zaproponowany przez producenta preparat o zadeklarowanym składzie, przeznaczeniu i sposobie użycia nie stanowi zagrożenia dla zdrowia i życia lub atest PZH. Wraz z produktami wykonawca dostarczy butelki ze spryskiwaczem (dysza wytwarzajaca pianę) 0,5 -0,75 l w ilości 60 sztuk plus nieodpłatnie dostarczenie naklejek z nazwą preparatu i instrukcję przygotowania roztworu roboczego według potrzeb oraz dozowniki z pompką do kanistra 10 sztuk, umożliwiające dokładne dozowanie preparatu.</t>
  </si>
  <si>
    <t>5 litrow</t>
  </si>
  <si>
    <t>CZYS-0100</t>
  </si>
  <si>
    <t>Emulsja samopołyskowa do pielęgnacji powierzchni i konserwacji podłóg z PCV, tworzyw sztucznych,  lastriko, terakoty, gresu, drewana lakierowanego, marmuru,paneli i kamienia posiadający właściwości antypoślizgowe. Idealny do stosowania na schodach. Po froterowaniu gwarantuje idealny połysk. Przeciwdziała osadzaniu się kurzu. Nie wymaga stosowania stripera.</t>
  </si>
  <si>
    <t>Pianka do czyszczenia kabin prysznicowych, glazury, osłon plastikowych i szklanych. Gotowy do użycia preparat w formie pianki do mucia kabin prusznicowych, brodzików, armatury łazienkowej. Doskonale kamień wapienny, , rdzę, naloty z mydła oraz osady, . Mytym powierzchniom nadaje, przyjemny zapach i nieskazitelny wyglląd. Posiada właściwości antybakteryjne.</t>
  </si>
  <si>
    <t>P3- Dezynfekcja powierzchni</t>
  </si>
  <si>
    <t>CZYS-0107</t>
  </si>
  <si>
    <t>Środek sporobójczy do mycia i  dezynfekcji  małych i dużych powierzchni   postaciu koncentratu w proszku na bazie kwasu nadoctowego. Spektrum działania B (wg EN 13727), F (wg EN 13624), Tbc (wg EN 14563 i EN 14348), S – C. difficile (wg EN 17126), V ( w tym Adeno, Polio, Papova) w stęż. do 2% w czasie do 30 minut.Preparat przebadany normą 16615. Preparat łatwy przy sporządzaniu płynun roboczego.</t>
  </si>
  <si>
    <t>1 kg</t>
  </si>
  <si>
    <t>kanister 5 litrów</t>
  </si>
  <si>
    <t>CZYS-0056</t>
  </si>
  <si>
    <t>jeden wkład 100 sztuk</t>
  </si>
  <si>
    <t>P4- Myjnia dezynfektor</t>
  </si>
  <si>
    <t>Środek do myjni dezynfektora niepieniący, współczynnik pH 4,2-4,5 przy 2- stopniach C Produkt rozpuszczalny w wodzie, ulega biologicznemu rozkładowi lub może zostać wyeliminowany &amp;gt;90%  , nie zawierający substancji  niebezpiecznych lub mieszanin, które wydzielane sa w przypadku normalnych lub rozsądnie  przewidywalnych  warunków zastosowania</t>
  </si>
  <si>
    <t>5 kg</t>
  </si>
  <si>
    <t>Środek do dezynfekcji w myjni basenów, kaczek, misek usuwający kamień i  osady, zapobiegający ich powstawaniu, po wyschnięciu nie pozostawia plam, niskopieniący, o kwaśnym ph. Opakowanie 5 kgŚrodek do usuwania kamienia -kompatybilny z detergentem dla myjni. Opakowanie 5 litrowe</t>
  </si>
  <si>
    <t>Środek do myjni basenów, kaczek, misek, o dobrych właściwościach myjących  nisko pieniący, alkaiczny, zabezpieczający przed osadzaniem kamienia, usuwający wszystkie zanieczyszczenia organiczne, w tym wydaliny i wydzieliny, nie zawierający parabenów. Opakowanie 5 kg</t>
  </si>
  <si>
    <t>P5- Fumigacja</t>
  </si>
  <si>
    <t>Środek dezynfekcyjny o neutralnym zapachu zawierający 6% roztwór nadtlenku wodoru i kationy srebra, gotowy do uzycia roztwór wodny. Posiadający działanie bakteriobójcze, wirusobójcze, grzybobójcze i sporobójcze, -biodegradowalny w 99,9%, bezzapachowy, brak śladów osadu po użyciu, brak korozji Opakowanie gotowe do użycia o pojemności 1 litr</t>
  </si>
  <si>
    <t>1 litr</t>
  </si>
  <si>
    <t>Testy paskowe do sprawdzania penetracji środka po dezynfekcji metodą fumigacji. Opakowanie z paskami w ilości 100 sztuk</t>
  </si>
  <si>
    <t>1opakowanie 100 sztuk</t>
  </si>
  <si>
    <t>P6- Preparat chlorowy</t>
  </si>
  <si>
    <t>Preparat do dezynfekcji powierzchni i sprzętu w sanitariatach na bazie chloru, bez zawartości aldehydu, szerokie spektrum działania B, F, Tbc, adeno, rota, MRSA, preparat skuteczny w stosunku do  Cl.diff., łatwy w przygotowaniu roztworu roboczego, działający w krótkim czasie, nie dłużej niż 15 minut, w postaci tabletek lub płynu do łatwego sporządzania roztworu roboczego.</t>
  </si>
  <si>
    <t>1 opak =300 tabletek</t>
  </si>
  <si>
    <t xml:space="preserve">Nazwa wykonawcy </t>
  </si>
  <si>
    <t>Indeks produktu u zamawiającego</t>
  </si>
  <si>
    <t xml:space="preserve">Przedmiot zakupu </t>
  </si>
  <si>
    <t>Indeks produktu u dostawcy                                                - 20 znaków</t>
  </si>
  <si>
    <t xml:space="preserve">Zamawiana jednostka miary                              </t>
  </si>
  <si>
    <t>Oferowana wielkość opakowania</t>
  </si>
  <si>
    <t>Ilość zamawianych jednostek miary</t>
  </si>
  <si>
    <t>Cena jednostki miary                             netto [zł]</t>
  </si>
  <si>
    <t>Cena jednostki miary                   brutto [zł]</t>
  </si>
  <si>
    <t>Wartość                        netto [zł]</t>
  </si>
  <si>
    <t>Wartość                        brutto [zł]</t>
  </si>
  <si>
    <t>Preparat w postaci koncentratu do mycia i dezynfekcji dużychi małych  powierzchni zmywalnych (podłogi, ściany), sprzętu medycznego, przedmiotów z tworzyw sztucznych, stali nierdzewnej, bez zawartości  aldehydów, posiadający szerokie spektrum działania, w tym BV,F, Tbc ,rota,  MRSA ,HCV, HBV, HIV, nora, adeno, 
PROSTY W PRZYGOTOWANIU ROZTWORU ROBOCZEGO o stężeniu od 0,5%  do 1%, Preparat roboczy przeznaczony  do stosowania podczas mycia i dezynfekcji powierzchni płaskich dużych za pomocą mopa oraz małych do zalewania suchych chusteczek, nie pozostawiający smug i nie klejący się, bez zapachów, nie drażniący. 
Stabilność roztworu roboczego min. 14 dni, Wyrób MEDYCZNY, przebadany zgodnie z normą 16615 ,  mający zastosowanie w oddziałach pediatrycznych i noworodkowych Czas działania do 15 min. Opakowanie zbiorcze (kanister) o pojemności od  5 do 6 litrów  z pompką.Wraz z produktem wykonawca dostarczy butelki o pojemności  od 0,5 litra do 2 litrów z pompką lub miarką pozwalającą na dokładne dozowanie koncentratu w ilości 100 sztuk  oraz naklejki na butelki (z powłoką- nie rozmazujące napisu); Butelki oraz naklejki dostarczane będą bezpłatnie zamawiającemu w procesie  zużywania się podczas pracy.</t>
  </si>
  <si>
    <t>Suche bezwłókninowe chusteczki   przeznaczone do zalewania muszą po zalaniu płynem roboczym zachować właściwości myjąco-dezynfekujące, a umyte powierzchnie pozostają bez smug i nie kleją się. 
Wykonane z 100% poliestru o wymiarach  20cm x 38 cm, lub 32cm x30 cm lub 24cmx30cm   (muszą pasować do wiaderka)
Rolka zawierająca minimum 99 chusteczek. 
Gramatura chusteczek powyżej 45g/mkw. 
Wiaderko dozujące powinno być szczelnym opakowaniem aby zapobiegać ich wysychaniu.
Dostawca zapewni w pierwszej dostawie 100 sztuk wiaderek z chusteczkami jednorazowo. 
Wiaderko powinno zabezpieczać chusteczki przed kontaminacją. 
Powinno posiadać naklejkę (napis z nazwa produktu niezmywalny, czytelny 
Dostawca zapewni naklejki na wiaderko umożliwiające zapisanie daty wymiany wkładu na nowy. Dostawca zapewni niezwłocznie bezpłatna wymianę wiaderka po jego zgłoszonym uszkodzeniu.
 Chusteczki przebadane normą PN 16615 z preparatem z poz 1 i 2 potwierdzającą ich kompatybilnść i skutecznosć. Do każdego wkładu chust dołaczony zestaw 2 chusteczek nr 1 do mycia i nr 2 do dezynfekcji.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</si>
</sst>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workbookViewId="0">
      <selection activeCell="E7" sqref="E7"/>
    </sheetView>
  </sheetViews>
  <sheetFormatPr defaultRowHeight="15" x14ac:dyDescent="0.25"/>
  <cols>
    <col min="1" max="1" width="4.5703125" bestFit="1"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bestFit="1" customWidth="1"/>
    <col min="15" max="15" width="17.42578125" customWidth="1"/>
  </cols>
  <sheetData>
    <row r="1" spans="1:16" ht="18.75" x14ac:dyDescent="0.3">
      <c r="F1" s="1" t="s">
        <v>0</v>
      </c>
    </row>
    <row r="2" spans="1:16" s="6" customFormat="1" ht="60" x14ac:dyDescent="0.25">
      <c r="A2" s="5" t="s">
        <v>1</v>
      </c>
      <c r="B2" s="5" t="s">
        <v>67</v>
      </c>
      <c r="C2" s="5" t="s">
        <v>68</v>
      </c>
      <c r="D2" s="5" t="s">
        <v>69</v>
      </c>
      <c r="E2" s="5" t="s">
        <v>70</v>
      </c>
      <c r="F2" s="5" t="s">
        <v>2</v>
      </c>
      <c r="G2" s="5" t="s">
        <v>3</v>
      </c>
      <c r="H2" s="5" t="s">
        <v>71</v>
      </c>
      <c r="I2" s="5" t="s">
        <v>72</v>
      </c>
      <c r="J2" s="5" t="s">
        <v>73</v>
      </c>
      <c r="K2" s="5" t="s">
        <v>74</v>
      </c>
      <c r="L2" s="5" t="s">
        <v>75</v>
      </c>
      <c r="M2" s="5" t="s">
        <v>76</v>
      </c>
      <c r="N2" s="5" t="s">
        <v>4</v>
      </c>
      <c r="O2" s="5" t="s">
        <v>77</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90" x14ac:dyDescent="0.25">
      <c r="A4" s="3">
        <v>1</v>
      </c>
      <c r="B4" s="3"/>
      <c r="C4" s="3" t="s">
        <v>5</v>
      </c>
      <c r="D4" s="3" t="s">
        <v>6</v>
      </c>
      <c r="E4" s="3"/>
      <c r="F4" s="3"/>
      <c r="G4" s="3"/>
      <c r="H4" s="3" t="s">
        <v>7</v>
      </c>
      <c r="I4" s="3">
        <v>1</v>
      </c>
      <c r="J4" s="8">
        <v>3600</v>
      </c>
      <c r="K4" s="8"/>
      <c r="L4" s="8">
        <f t="shared" ref="L4:L9" si="0">K4*((100+N4)/100)</f>
        <v>0</v>
      </c>
      <c r="M4" s="8">
        <f t="shared" ref="M4:M9" si="1">J4*K4</f>
        <v>0</v>
      </c>
      <c r="N4" s="8"/>
      <c r="O4" s="8">
        <f t="shared" ref="O4:O9" si="2">J4*L4</f>
        <v>0</v>
      </c>
    </row>
    <row r="5" spans="1:16" s="6" customFormat="1" ht="75" x14ac:dyDescent="0.25">
      <c r="A5" s="3">
        <v>2</v>
      </c>
      <c r="B5" s="3"/>
      <c r="C5" s="3" t="s">
        <v>8</v>
      </c>
      <c r="D5" s="3" t="s">
        <v>9</v>
      </c>
      <c r="E5" s="3"/>
      <c r="F5" s="3"/>
      <c r="G5" s="3"/>
      <c r="H5" s="3" t="s">
        <v>7</v>
      </c>
      <c r="I5" s="3">
        <v>1</v>
      </c>
      <c r="J5" s="8">
        <v>4800</v>
      </c>
      <c r="K5" s="8"/>
      <c r="L5" s="8">
        <f t="shared" si="0"/>
        <v>0</v>
      </c>
      <c r="M5" s="8">
        <f t="shared" si="1"/>
        <v>0</v>
      </c>
      <c r="N5" s="8"/>
      <c r="O5" s="8">
        <f t="shared" si="2"/>
        <v>0</v>
      </c>
    </row>
    <row r="6" spans="1:16" s="6" customFormat="1" ht="60" x14ac:dyDescent="0.25">
      <c r="A6" s="3">
        <v>3</v>
      </c>
      <c r="B6" s="3"/>
      <c r="C6" s="3" t="s">
        <v>10</v>
      </c>
      <c r="D6" s="3" t="s">
        <v>11</v>
      </c>
      <c r="E6" s="3"/>
      <c r="F6" s="3"/>
      <c r="G6" s="3"/>
      <c r="H6" s="3" t="s">
        <v>12</v>
      </c>
      <c r="I6" s="3">
        <v>1</v>
      </c>
      <c r="J6" s="8">
        <v>4400</v>
      </c>
      <c r="K6" s="8"/>
      <c r="L6" s="8">
        <f t="shared" si="0"/>
        <v>0</v>
      </c>
      <c r="M6" s="8">
        <f t="shared" si="1"/>
        <v>0</v>
      </c>
      <c r="N6" s="8"/>
      <c r="O6" s="8">
        <f t="shared" si="2"/>
        <v>0</v>
      </c>
    </row>
    <row r="7" spans="1:16" s="6" customFormat="1" ht="300" x14ac:dyDescent="0.25">
      <c r="A7" s="3">
        <v>4</v>
      </c>
      <c r="B7" s="3"/>
      <c r="C7" s="3" t="s">
        <v>13</v>
      </c>
      <c r="D7" s="3" t="s">
        <v>14</v>
      </c>
      <c r="E7" s="3"/>
      <c r="F7" s="3"/>
      <c r="G7" s="3"/>
      <c r="H7" s="3" t="s">
        <v>7</v>
      </c>
      <c r="I7" s="3" t="s">
        <v>15</v>
      </c>
      <c r="J7" s="8">
        <v>736000</v>
      </c>
      <c r="K7" s="8"/>
      <c r="L7" s="8">
        <f t="shared" si="0"/>
        <v>0</v>
      </c>
      <c r="M7" s="8">
        <f t="shared" si="1"/>
        <v>0</v>
      </c>
      <c r="N7" s="8"/>
      <c r="O7" s="8">
        <f t="shared" si="2"/>
        <v>0</v>
      </c>
    </row>
    <row r="8" spans="1:16" s="6" customFormat="1" ht="195" x14ac:dyDescent="0.25">
      <c r="A8" s="3">
        <v>5</v>
      </c>
      <c r="B8" s="3"/>
      <c r="C8" s="3" t="s">
        <v>16</v>
      </c>
      <c r="D8" s="3" t="s">
        <v>17</v>
      </c>
      <c r="E8" s="3"/>
      <c r="F8" s="3"/>
      <c r="G8" s="3"/>
      <c r="H8" s="3" t="s">
        <v>7</v>
      </c>
      <c r="I8" s="3" t="s">
        <v>18</v>
      </c>
      <c r="J8" s="8">
        <v>100</v>
      </c>
      <c r="K8" s="8"/>
      <c r="L8" s="8">
        <f t="shared" si="0"/>
        <v>0</v>
      </c>
      <c r="M8" s="8">
        <f t="shared" si="1"/>
        <v>0</v>
      </c>
      <c r="N8" s="8"/>
      <c r="O8" s="8">
        <f t="shared" si="2"/>
        <v>0</v>
      </c>
    </row>
    <row r="9" spans="1:16" s="6" customFormat="1" ht="165" x14ac:dyDescent="0.25">
      <c r="A9" s="3">
        <v>6</v>
      </c>
      <c r="B9" s="3"/>
      <c r="C9" s="3" t="s">
        <v>10</v>
      </c>
      <c r="D9" s="3" t="s">
        <v>19</v>
      </c>
      <c r="E9" s="3"/>
      <c r="F9" s="3"/>
      <c r="G9" s="3"/>
      <c r="H9" s="3" t="s">
        <v>7</v>
      </c>
      <c r="I9" s="3" t="s">
        <v>18</v>
      </c>
      <c r="J9" s="8">
        <v>2000</v>
      </c>
      <c r="K9" s="8"/>
      <c r="L9" s="8">
        <f t="shared" si="0"/>
        <v>0</v>
      </c>
      <c r="M9" s="8">
        <f t="shared" si="1"/>
        <v>0</v>
      </c>
      <c r="N9" s="8"/>
      <c r="O9" s="8">
        <f t="shared" si="2"/>
        <v>0</v>
      </c>
    </row>
    <row r="10" spans="1:16" s="6" customFormat="1" x14ac:dyDescent="0.25">
      <c r="I10" s="6" t="s">
        <v>20</v>
      </c>
      <c r="J10" s="8"/>
      <c r="K10" s="8"/>
      <c r="L10" s="8"/>
      <c r="M10" s="8">
        <f>SUM(M4:M9)</f>
        <v>0</v>
      </c>
      <c r="N10" s="8"/>
      <c r="O10" s="8">
        <f>SUM(O4:O9)</f>
        <v>0</v>
      </c>
      <c r="P10"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
  <sheetViews>
    <sheetView workbookViewId="0">
      <selection activeCell="A2" sqref="A2:XFD16"/>
    </sheetView>
  </sheetViews>
  <sheetFormatPr defaultRowHeight="15" x14ac:dyDescent="0.25"/>
  <cols>
    <col min="1" max="1" width="4.5703125" bestFit="1"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bestFit="1" customWidth="1"/>
    <col min="15" max="15" width="17.42578125" customWidth="1"/>
  </cols>
  <sheetData>
    <row r="1" spans="1:16" ht="18.75" x14ac:dyDescent="0.3">
      <c r="F1" s="1" t="s">
        <v>21</v>
      </c>
    </row>
    <row r="2" spans="1:16" s="6" customFormat="1" ht="60" x14ac:dyDescent="0.25">
      <c r="A2" s="5" t="s">
        <v>1</v>
      </c>
      <c r="B2" s="5" t="s">
        <v>67</v>
      </c>
      <c r="C2" s="5" t="s">
        <v>68</v>
      </c>
      <c r="D2" s="5" t="s">
        <v>69</v>
      </c>
      <c r="E2" s="5" t="s">
        <v>70</v>
      </c>
      <c r="F2" s="5" t="s">
        <v>2</v>
      </c>
      <c r="G2" s="5" t="s">
        <v>3</v>
      </c>
      <c r="H2" s="5" t="s">
        <v>71</v>
      </c>
      <c r="I2" s="5" t="s">
        <v>72</v>
      </c>
      <c r="J2" s="5" t="s">
        <v>73</v>
      </c>
      <c r="K2" s="5" t="s">
        <v>74</v>
      </c>
      <c r="L2" s="5" t="s">
        <v>75</v>
      </c>
      <c r="M2" s="5" t="s">
        <v>76</v>
      </c>
      <c r="N2" s="5" t="s">
        <v>4</v>
      </c>
      <c r="O2" s="5" t="s">
        <v>77</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180" x14ac:dyDescent="0.25">
      <c r="A4" s="3">
        <v>7</v>
      </c>
      <c r="B4" s="3"/>
      <c r="C4" s="3" t="s">
        <v>22</v>
      </c>
      <c r="D4" s="3" t="s">
        <v>23</v>
      </c>
      <c r="E4" s="3"/>
      <c r="F4" s="3"/>
      <c r="G4" s="3"/>
      <c r="H4" s="3" t="s">
        <v>7</v>
      </c>
      <c r="I4" s="3" t="s">
        <v>24</v>
      </c>
      <c r="J4" s="8">
        <v>600</v>
      </c>
      <c r="K4" s="8"/>
      <c r="L4" s="8">
        <f t="shared" ref="L4:L14" si="0">K4*((100+N4)/100)</f>
        <v>0</v>
      </c>
      <c r="M4" s="8">
        <f t="shared" ref="M4:M14" si="1">J4*K4</f>
        <v>0</v>
      </c>
      <c r="N4" s="8"/>
      <c r="O4" s="8">
        <f t="shared" ref="O4:O14" si="2">J4*L4</f>
        <v>0</v>
      </c>
    </row>
    <row r="5" spans="1:16" s="6" customFormat="1" ht="120" x14ac:dyDescent="0.25">
      <c r="A5" s="3">
        <v>8</v>
      </c>
      <c r="B5" s="3"/>
      <c r="C5" s="3" t="s">
        <v>25</v>
      </c>
      <c r="D5" s="3" t="s">
        <v>26</v>
      </c>
      <c r="E5" s="3"/>
      <c r="F5" s="3"/>
      <c r="G5" s="3"/>
      <c r="H5" s="3" t="s">
        <v>7</v>
      </c>
      <c r="I5" s="3" t="s">
        <v>27</v>
      </c>
      <c r="J5" s="8">
        <v>150</v>
      </c>
      <c r="K5" s="8"/>
      <c r="L5" s="8">
        <f t="shared" si="0"/>
        <v>0</v>
      </c>
      <c r="M5" s="8">
        <f t="shared" si="1"/>
        <v>0</v>
      </c>
      <c r="N5" s="8"/>
      <c r="O5" s="8">
        <f t="shared" si="2"/>
        <v>0</v>
      </c>
    </row>
    <row r="6" spans="1:16" s="6" customFormat="1" ht="180" x14ac:dyDescent="0.25">
      <c r="A6" s="3">
        <v>9</v>
      </c>
      <c r="B6" s="3"/>
      <c r="C6" s="3" t="s">
        <v>28</v>
      </c>
      <c r="D6" s="3" t="s">
        <v>29</v>
      </c>
      <c r="E6" s="3"/>
      <c r="F6" s="3"/>
      <c r="G6" s="3"/>
      <c r="H6" s="3" t="s">
        <v>7</v>
      </c>
      <c r="I6" s="3" t="s">
        <v>30</v>
      </c>
      <c r="J6" s="8">
        <v>200</v>
      </c>
      <c r="K6" s="8"/>
      <c r="L6" s="8">
        <f t="shared" si="0"/>
        <v>0</v>
      </c>
      <c r="M6" s="8">
        <f t="shared" si="1"/>
        <v>0</v>
      </c>
      <c r="N6" s="8"/>
      <c r="O6" s="8">
        <f t="shared" si="2"/>
        <v>0</v>
      </c>
    </row>
    <row r="7" spans="1:16" s="6" customFormat="1" ht="180" x14ac:dyDescent="0.25">
      <c r="A7" s="3">
        <v>10</v>
      </c>
      <c r="B7" s="3"/>
      <c r="C7" s="3" t="s">
        <v>31</v>
      </c>
      <c r="D7" s="3" t="s">
        <v>32</v>
      </c>
      <c r="E7" s="3"/>
      <c r="F7" s="3"/>
      <c r="G7" s="3"/>
      <c r="H7" s="3" t="s">
        <v>7</v>
      </c>
      <c r="I7" s="3" t="s">
        <v>30</v>
      </c>
      <c r="J7" s="8">
        <v>700</v>
      </c>
      <c r="K7" s="8"/>
      <c r="L7" s="8">
        <f t="shared" si="0"/>
        <v>0</v>
      </c>
      <c r="M7" s="8">
        <f t="shared" si="1"/>
        <v>0</v>
      </c>
      <c r="N7" s="8"/>
      <c r="O7" s="8">
        <f t="shared" si="2"/>
        <v>0</v>
      </c>
    </row>
    <row r="8" spans="1:16" s="6" customFormat="1" ht="105" x14ac:dyDescent="0.25">
      <c r="A8" s="3">
        <v>11</v>
      </c>
      <c r="B8" s="3"/>
      <c r="C8" s="3" t="s">
        <v>33</v>
      </c>
      <c r="D8" s="3" t="s">
        <v>34</v>
      </c>
      <c r="E8" s="3"/>
      <c r="F8" s="3"/>
      <c r="G8" s="3"/>
      <c r="H8" s="3" t="s">
        <v>7</v>
      </c>
      <c r="I8" s="3" t="s">
        <v>30</v>
      </c>
      <c r="J8" s="8">
        <v>100</v>
      </c>
      <c r="K8" s="8"/>
      <c r="L8" s="8">
        <f t="shared" si="0"/>
        <v>0</v>
      </c>
      <c r="M8" s="8">
        <f t="shared" si="1"/>
        <v>0</v>
      </c>
      <c r="N8" s="8"/>
      <c r="O8" s="8">
        <f t="shared" si="2"/>
        <v>0</v>
      </c>
    </row>
    <row r="9" spans="1:16" s="6" customFormat="1" ht="120" x14ac:dyDescent="0.25">
      <c r="A9" s="3">
        <v>12</v>
      </c>
      <c r="B9" s="3"/>
      <c r="C9" s="3" t="s">
        <v>35</v>
      </c>
      <c r="D9" s="3" t="s">
        <v>36</v>
      </c>
      <c r="E9" s="3"/>
      <c r="F9" s="3"/>
      <c r="G9" s="3"/>
      <c r="H9" s="3" t="s">
        <v>7</v>
      </c>
      <c r="I9" s="3" t="s">
        <v>30</v>
      </c>
      <c r="J9" s="8">
        <v>1000</v>
      </c>
      <c r="K9" s="8"/>
      <c r="L9" s="8">
        <f t="shared" si="0"/>
        <v>0</v>
      </c>
      <c r="M9" s="8">
        <f t="shared" si="1"/>
        <v>0</v>
      </c>
      <c r="N9" s="8"/>
      <c r="O9" s="8">
        <f t="shared" si="2"/>
        <v>0</v>
      </c>
    </row>
    <row r="10" spans="1:16" s="6" customFormat="1" ht="120" x14ac:dyDescent="0.25">
      <c r="A10" s="3">
        <v>13</v>
      </c>
      <c r="B10" s="3"/>
      <c r="C10" s="3" t="s">
        <v>37</v>
      </c>
      <c r="D10" s="3" t="s">
        <v>38</v>
      </c>
      <c r="E10" s="3"/>
      <c r="F10" s="3"/>
      <c r="G10" s="3"/>
      <c r="H10" s="3" t="s">
        <v>7</v>
      </c>
      <c r="I10" s="3" t="s">
        <v>27</v>
      </c>
      <c r="J10" s="8">
        <v>500</v>
      </c>
      <c r="K10" s="8"/>
      <c r="L10" s="8">
        <f t="shared" si="0"/>
        <v>0</v>
      </c>
      <c r="M10" s="8">
        <f t="shared" si="1"/>
        <v>0</v>
      </c>
      <c r="N10" s="8"/>
      <c r="O10" s="8">
        <f t="shared" si="2"/>
        <v>0</v>
      </c>
    </row>
    <row r="11" spans="1:16" s="6" customFormat="1" ht="255" x14ac:dyDescent="0.25">
      <c r="A11" s="3">
        <v>14</v>
      </c>
      <c r="B11" s="3"/>
      <c r="C11" s="3" t="s">
        <v>39</v>
      </c>
      <c r="D11" s="3" t="s">
        <v>40</v>
      </c>
      <c r="E11" s="3"/>
      <c r="F11" s="3"/>
      <c r="G11" s="3"/>
      <c r="H11" s="3" t="s">
        <v>7</v>
      </c>
      <c r="I11" s="3" t="s">
        <v>30</v>
      </c>
      <c r="J11" s="8">
        <v>300</v>
      </c>
      <c r="K11" s="8"/>
      <c r="L11" s="8">
        <f t="shared" si="0"/>
        <v>0</v>
      </c>
      <c r="M11" s="8">
        <f t="shared" si="1"/>
        <v>0</v>
      </c>
      <c r="N11" s="8"/>
      <c r="O11" s="8">
        <f t="shared" si="2"/>
        <v>0</v>
      </c>
    </row>
    <row r="12" spans="1:16" s="6" customFormat="1" ht="270" x14ac:dyDescent="0.25">
      <c r="A12" s="3">
        <v>15</v>
      </c>
      <c r="B12" s="3"/>
      <c r="C12" s="3" t="s">
        <v>41</v>
      </c>
      <c r="D12" s="3" t="s">
        <v>42</v>
      </c>
      <c r="E12" s="3"/>
      <c r="F12" s="3"/>
      <c r="G12" s="3"/>
      <c r="H12" s="3" t="s">
        <v>7</v>
      </c>
      <c r="I12" s="3" t="s">
        <v>43</v>
      </c>
      <c r="J12" s="8">
        <v>250</v>
      </c>
      <c r="K12" s="8"/>
      <c r="L12" s="8">
        <f t="shared" si="0"/>
        <v>0</v>
      </c>
      <c r="M12" s="8">
        <f t="shared" si="1"/>
        <v>0</v>
      </c>
      <c r="N12" s="8"/>
      <c r="O12" s="8">
        <f t="shared" si="2"/>
        <v>0</v>
      </c>
    </row>
    <row r="13" spans="1:16" s="6" customFormat="1" ht="90" x14ac:dyDescent="0.25">
      <c r="A13" s="3">
        <v>16</v>
      </c>
      <c r="B13" s="3"/>
      <c r="C13" s="3" t="s">
        <v>44</v>
      </c>
      <c r="D13" s="3" t="s">
        <v>45</v>
      </c>
      <c r="E13" s="3"/>
      <c r="F13" s="3"/>
      <c r="G13" s="3"/>
      <c r="H13" s="3" t="s">
        <v>7</v>
      </c>
      <c r="I13" s="3" t="s">
        <v>30</v>
      </c>
      <c r="J13" s="8">
        <v>100</v>
      </c>
      <c r="K13" s="8"/>
      <c r="L13" s="8">
        <f t="shared" si="0"/>
        <v>0</v>
      </c>
      <c r="M13" s="8">
        <f t="shared" si="1"/>
        <v>0</v>
      </c>
      <c r="N13" s="8"/>
      <c r="O13" s="8">
        <f t="shared" si="2"/>
        <v>0</v>
      </c>
    </row>
    <row r="14" spans="1:16" s="6" customFormat="1" ht="90" x14ac:dyDescent="0.25">
      <c r="A14" s="3">
        <v>17</v>
      </c>
      <c r="B14" s="3"/>
      <c r="C14" s="3" t="s">
        <v>44</v>
      </c>
      <c r="D14" s="3" t="s">
        <v>46</v>
      </c>
      <c r="E14" s="3"/>
      <c r="F14" s="3"/>
      <c r="G14" s="3"/>
      <c r="H14" s="3" t="s">
        <v>7</v>
      </c>
      <c r="I14" s="3" t="s">
        <v>27</v>
      </c>
      <c r="J14" s="8">
        <v>200</v>
      </c>
      <c r="K14" s="8"/>
      <c r="L14" s="8">
        <f t="shared" si="0"/>
        <v>0</v>
      </c>
      <c r="M14" s="8">
        <f t="shared" si="1"/>
        <v>0</v>
      </c>
      <c r="N14" s="8"/>
      <c r="O14" s="8">
        <f t="shared" si="2"/>
        <v>0</v>
      </c>
    </row>
    <row r="15" spans="1:16" s="6" customFormat="1" x14ac:dyDescent="0.25">
      <c r="I15" s="6" t="s">
        <v>20</v>
      </c>
      <c r="J15" s="8"/>
      <c r="K15" s="8"/>
      <c r="L15" s="8"/>
      <c r="M15" s="8">
        <f>SUM(M4:M14)</f>
        <v>0</v>
      </c>
      <c r="N15" s="8"/>
      <c r="O15" s="8">
        <f>SUM(O4:O14)</f>
        <v>0</v>
      </c>
      <c r="P15" s="9"/>
    </row>
    <row r="16" spans="1:16" s="6" customFormat="1" x14ac:dyDescent="0.25"/>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
  <sheetViews>
    <sheetView tabSelected="1" topLeftCell="A6" workbookViewId="0">
      <selection activeCell="D6" sqref="D6"/>
    </sheetView>
  </sheetViews>
  <sheetFormatPr defaultRowHeight="15" x14ac:dyDescent="0.25"/>
  <cols>
    <col min="1" max="1" width="4.5703125" bestFit="1"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bestFit="1" customWidth="1"/>
    <col min="15" max="15" width="17.42578125" customWidth="1"/>
  </cols>
  <sheetData>
    <row r="1" spans="1:16" ht="18.75" x14ac:dyDescent="0.3">
      <c r="F1" s="1" t="s">
        <v>47</v>
      </c>
    </row>
    <row r="2" spans="1:16" s="6" customFormat="1" ht="60" x14ac:dyDescent="0.25">
      <c r="A2" s="5" t="s">
        <v>1</v>
      </c>
      <c r="B2" s="5" t="s">
        <v>67</v>
      </c>
      <c r="C2" s="5" t="s">
        <v>68</v>
      </c>
      <c r="D2" s="5" t="s">
        <v>69</v>
      </c>
      <c r="E2" s="5" t="s">
        <v>70</v>
      </c>
      <c r="F2" s="5" t="s">
        <v>2</v>
      </c>
      <c r="G2" s="5" t="s">
        <v>3</v>
      </c>
      <c r="H2" s="5" t="s">
        <v>71</v>
      </c>
      <c r="I2" s="5" t="s">
        <v>72</v>
      </c>
      <c r="J2" s="5" t="s">
        <v>73</v>
      </c>
      <c r="K2" s="5" t="s">
        <v>74</v>
      </c>
      <c r="L2" s="5" t="s">
        <v>75</v>
      </c>
      <c r="M2" s="5" t="s">
        <v>76</v>
      </c>
      <c r="N2" s="5" t="s">
        <v>4</v>
      </c>
      <c r="O2" s="5" t="s">
        <v>77</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90" x14ac:dyDescent="0.25">
      <c r="A4" s="3">
        <v>18</v>
      </c>
      <c r="B4" s="3"/>
      <c r="C4" s="3" t="s">
        <v>48</v>
      </c>
      <c r="D4" s="3" t="s">
        <v>49</v>
      </c>
      <c r="E4" s="3"/>
      <c r="F4" s="3"/>
      <c r="G4" s="3"/>
      <c r="H4" s="3" t="s">
        <v>7</v>
      </c>
      <c r="I4" s="3" t="s">
        <v>50</v>
      </c>
      <c r="J4" s="8">
        <v>70</v>
      </c>
      <c r="K4" s="8"/>
      <c r="L4" s="8">
        <f>K4*((100+N4)/100)</f>
        <v>0</v>
      </c>
      <c r="M4" s="8">
        <f>J4*K4</f>
        <v>0</v>
      </c>
      <c r="N4" s="8"/>
      <c r="O4" s="8">
        <f>J4*L4</f>
        <v>0</v>
      </c>
    </row>
    <row r="5" spans="1:16" s="6" customFormat="1" ht="285" x14ac:dyDescent="0.25">
      <c r="A5" s="3">
        <v>19</v>
      </c>
      <c r="B5" s="3"/>
      <c r="C5" s="3" t="s">
        <v>44</v>
      </c>
      <c r="D5" s="3" t="s">
        <v>78</v>
      </c>
      <c r="E5" s="3"/>
      <c r="F5" s="3"/>
      <c r="G5" s="3"/>
      <c r="H5" s="3" t="s">
        <v>7</v>
      </c>
      <c r="I5" s="3" t="s">
        <v>51</v>
      </c>
      <c r="J5" s="8">
        <v>1300</v>
      </c>
      <c r="K5" s="8"/>
      <c r="L5" s="8">
        <f>K5*((100+N5)/100)</f>
        <v>0</v>
      </c>
      <c r="M5" s="8">
        <f>J5*K5</f>
        <v>0</v>
      </c>
      <c r="N5" s="8"/>
      <c r="O5" s="8">
        <f>J5*L5</f>
        <v>0</v>
      </c>
    </row>
    <row r="6" spans="1:16" s="6" customFormat="1" ht="315" x14ac:dyDescent="0.25">
      <c r="A6" s="3">
        <v>20</v>
      </c>
      <c r="B6" s="3"/>
      <c r="C6" s="3" t="s">
        <v>52</v>
      </c>
      <c r="D6" s="3" t="s">
        <v>79</v>
      </c>
      <c r="E6" s="3"/>
      <c r="F6" s="3"/>
      <c r="G6" s="3"/>
      <c r="H6" s="3" t="s">
        <v>7</v>
      </c>
      <c r="I6" s="3" t="s">
        <v>53</v>
      </c>
      <c r="J6" s="8">
        <v>4000</v>
      </c>
      <c r="K6" s="8"/>
      <c r="L6" s="8">
        <f>K6*((100+N6)/100)</f>
        <v>0</v>
      </c>
      <c r="M6" s="8">
        <f>J6*K6</f>
        <v>0</v>
      </c>
      <c r="N6" s="8"/>
      <c r="O6" s="8">
        <f>J6*L6</f>
        <v>0</v>
      </c>
    </row>
    <row r="7" spans="1:16" s="6" customFormat="1" x14ac:dyDescent="0.25">
      <c r="I7" s="6" t="s">
        <v>20</v>
      </c>
      <c r="J7" s="8"/>
      <c r="K7" s="8"/>
      <c r="L7" s="8"/>
      <c r="M7" s="8">
        <f>SUM(M4:M6)</f>
        <v>0</v>
      </c>
      <c r="N7" s="8"/>
      <c r="O7" s="8">
        <f>SUM(O4:O6)</f>
        <v>0</v>
      </c>
      <c r="P7"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
  <sheetViews>
    <sheetView workbookViewId="0">
      <selection activeCell="A2" sqref="A2:XFD7"/>
    </sheetView>
  </sheetViews>
  <sheetFormatPr defaultRowHeight="15" x14ac:dyDescent="0.25"/>
  <cols>
    <col min="1" max="1" width="4.5703125" bestFit="1"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bestFit="1" customWidth="1"/>
    <col min="15" max="15" width="17.42578125" customWidth="1"/>
  </cols>
  <sheetData>
    <row r="1" spans="1:16" ht="18.75" x14ac:dyDescent="0.3">
      <c r="F1" s="1" t="s">
        <v>54</v>
      </c>
    </row>
    <row r="2" spans="1:16" s="6" customFormat="1" ht="60" x14ac:dyDescent="0.25">
      <c r="A2" s="5" t="s">
        <v>1</v>
      </c>
      <c r="B2" s="5" t="s">
        <v>67</v>
      </c>
      <c r="C2" s="5" t="s">
        <v>68</v>
      </c>
      <c r="D2" s="5" t="s">
        <v>69</v>
      </c>
      <c r="E2" s="5" t="s">
        <v>70</v>
      </c>
      <c r="F2" s="5" t="s">
        <v>2</v>
      </c>
      <c r="G2" s="5" t="s">
        <v>3</v>
      </c>
      <c r="H2" s="5" t="s">
        <v>71</v>
      </c>
      <c r="I2" s="5" t="s">
        <v>72</v>
      </c>
      <c r="J2" s="5" t="s">
        <v>73</v>
      </c>
      <c r="K2" s="5" t="s">
        <v>74</v>
      </c>
      <c r="L2" s="5" t="s">
        <v>75</v>
      </c>
      <c r="M2" s="5" t="s">
        <v>76</v>
      </c>
      <c r="N2" s="5" t="s">
        <v>4</v>
      </c>
      <c r="O2" s="5" t="s">
        <v>77</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90" x14ac:dyDescent="0.25">
      <c r="A4" s="3">
        <v>21</v>
      </c>
      <c r="B4" s="3"/>
      <c r="C4" s="3" t="s">
        <v>44</v>
      </c>
      <c r="D4" s="3" t="s">
        <v>55</v>
      </c>
      <c r="E4" s="3"/>
      <c r="F4" s="3"/>
      <c r="G4" s="3"/>
      <c r="H4" s="3" t="s">
        <v>7</v>
      </c>
      <c r="I4" s="3" t="s">
        <v>56</v>
      </c>
      <c r="J4" s="8">
        <v>100</v>
      </c>
      <c r="K4" s="8"/>
      <c r="L4" s="8">
        <f>K4*((100+N4)/100)</f>
        <v>0</v>
      </c>
      <c r="M4" s="8">
        <f>J4*K4</f>
        <v>0</v>
      </c>
      <c r="N4" s="8"/>
      <c r="O4" s="8">
        <f>J4*L4</f>
        <v>0</v>
      </c>
    </row>
    <row r="5" spans="1:16" s="6" customFormat="1" ht="75" x14ac:dyDescent="0.25">
      <c r="A5" s="3">
        <v>22</v>
      </c>
      <c r="B5" s="3"/>
      <c r="C5" s="3" t="s">
        <v>48</v>
      </c>
      <c r="D5" s="3" t="s">
        <v>57</v>
      </c>
      <c r="E5" s="3"/>
      <c r="F5" s="3"/>
      <c r="G5" s="3"/>
      <c r="H5" s="3" t="s">
        <v>7</v>
      </c>
      <c r="I5" s="3" t="s">
        <v>56</v>
      </c>
      <c r="J5" s="8">
        <v>350</v>
      </c>
      <c r="K5" s="8"/>
      <c r="L5" s="8">
        <f>K5*((100+N5)/100)</f>
        <v>0</v>
      </c>
      <c r="M5" s="8">
        <f>J5*K5</f>
        <v>0</v>
      </c>
      <c r="N5" s="8"/>
      <c r="O5" s="8">
        <f>J5*L5</f>
        <v>0</v>
      </c>
    </row>
    <row r="6" spans="1:16" s="6" customFormat="1" ht="60" x14ac:dyDescent="0.25">
      <c r="A6" s="3">
        <v>23</v>
      </c>
      <c r="B6" s="3"/>
      <c r="C6" s="3" t="s">
        <v>44</v>
      </c>
      <c r="D6" s="3" t="s">
        <v>58</v>
      </c>
      <c r="E6" s="3"/>
      <c r="F6" s="3"/>
      <c r="G6" s="3"/>
      <c r="H6" s="3" t="s">
        <v>7</v>
      </c>
      <c r="I6" s="3" t="s">
        <v>56</v>
      </c>
      <c r="J6" s="8">
        <v>300</v>
      </c>
      <c r="K6" s="8"/>
      <c r="L6" s="8">
        <f>K6*((100+N6)/100)</f>
        <v>0</v>
      </c>
      <c r="M6" s="8">
        <f>J6*K6</f>
        <v>0</v>
      </c>
      <c r="N6" s="8"/>
      <c r="O6" s="8">
        <f>J6*L6</f>
        <v>0</v>
      </c>
    </row>
    <row r="7" spans="1:16" s="6" customFormat="1" x14ac:dyDescent="0.25">
      <c r="I7" s="6" t="s">
        <v>20</v>
      </c>
      <c r="J7" s="8"/>
      <c r="K7" s="8"/>
      <c r="L7" s="8"/>
      <c r="M7" s="8">
        <f>SUM(M4:M6)</f>
        <v>0</v>
      </c>
      <c r="N7" s="8"/>
      <c r="O7" s="8">
        <f>SUM(O4:O6)</f>
        <v>0</v>
      </c>
      <c r="P7" s="9"/>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
  <sheetViews>
    <sheetView workbookViewId="0">
      <selection activeCell="A2" sqref="A2:XFD5"/>
    </sheetView>
  </sheetViews>
  <sheetFormatPr defaultRowHeight="15" x14ac:dyDescent="0.25"/>
  <cols>
    <col min="1" max="1" width="4.5703125" bestFit="1"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bestFit="1" customWidth="1"/>
    <col min="15" max="15" width="17.42578125" customWidth="1"/>
  </cols>
  <sheetData>
    <row r="1" spans="1:16" ht="18.75" x14ac:dyDescent="0.3">
      <c r="F1" s="1" t="s">
        <v>59</v>
      </c>
    </row>
    <row r="2" spans="1:16" s="6" customFormat="1" ht="60" x14ac:dyDescent="0.25">
      <c r="A2" s="5" t="s">
        <v>1</v>
      </c>
      <c r="B2" s="5" t="s">
        <v>67</v>
      </c>
      <c r="C2" s="5" t="s">
        <v>68</v>
      </c>
      <c r="D2" s="5" t="s">
        <v>69</v>
      </c>
      <c r="E2" s="5" t="s">
        <v>70</v>
      </c>
      <c r="F2" s="5" t="s">
        <v>2</v>
      </c>
      <c r="G2" s="5" t="s">
        <v>3</v>
      </c>
      <c r="H2" s="5" t="s">
        <v>71</v>
      </c>
      <c r="I2" s="5" t="s">
        <v>72</v>
      </c>
      <c r="J2" s="5" t="s">
        <v>73</v>
      </c>
      <c r="K2" s="5" t="s">
        <v>74</v>
      </c>
      <c r="L2" s="5" t="s">
        <v>75</v>
      </c>
      <c r="M2" s="5" t="s">
        <v>76</v>
      </c>
      <c r="N2" s="5" t="s">
        <v>4</v>
      </c>
      <c r="O2" s="5" t="s">
        <v>77</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90" x14ac:dyDescent="0.25">
      <c r="A4" s="3">
        <v>24</v>
      </c>
      <c r="B4" s="3"/>
      <c r="C4" s="3" t="s">
        <v>48</v>
      </c>
      <c r="D4" s="3" t="s">
        <v>60</v>
      </c>
      <c r="E4" s="3"/>
      <c r="F4" s="3"/>
      <c r="G4" s="3"/>
      <c r="H4" s="3" t="s">
        <v>7</v>
      </c>
      <c r="I4" s="3" t="s">
        <v>61</v>
      </c>
      <c r="J4" s="8">
        <v>300</v>
      </c>
      <c r="K4" s="8"/>
      <c r="L4" s="8">
        <f>K4*((100+N4)/100)</f>
        <v>0</v>
      </c>
      <c r="M4" s="8">
        <f>J4*K4</f>
        <v>0</v>
      </c>
      <c r="N4" s="8"/>
      <c r="O4" s="8">
        <f>J4*L4</f>
        <v>0</v>
      </c>
    </row>
    <row r="5" spans="1:16" s="6" customFormat="1" ht="30" x14ac:dyDescent="0.25">
      <c r="A5" s="3">
        <v>25</v>
      </c>
      <c r="B5" s="3"/>
      <c r="C5" s="3" t="s">
        <v>48</v>
      </c>
      <c r="D5" s="3" t="s">
        <v>62</v>
      </c>
      <c r="E5" s="3"/>
      <c r="F5" s="3"/>
      <c r="G5" s="3"/>
      <c r="H5" s="3" t="s">
        <v>7</v>
      </c>
      <c r="I5" s="3" t="s">
        <v>63</v>
      </c>
      <c r="J5" s="8">
        <v>50</v>
      </c>
      <c r="K5" s="8"/>
      <c r="L5" s="8">
        <f>K5*((100+N5)/100)</f>
        <v>0</v>
      </c>
      <c r="M5" s="8">
        <f>J5*K5</f>
        <v>0</v>
      </c>
      <c r="N5" s="8"/>
      <c r="O5" s="8">
        <f>J5*L5</f>
        <v>0</v>
      </c>
    </row>
    <row r="6" spans="1:16" x14ac:dyDescent="0.25">
      <c r="I6" t="s">
        <v>20</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
  <sheetViews>
    <sheetView workbookViewId="0">
      <selection activeCell="D27" sqref="D26:D27"/>
    </sheetView>
  </sheetViews>
  <sheetFormatPr defaultRowHeight="15" x14ac:dyDescent="0.25"/>
  <cols>
    <col min="1" max="1" width="4.5703125" bestFit="1" customWidth="1"/>
    <col min="2" max="2" width="16" customWidth="1"/>
    <col min="3" max="3" width="12.28515625" customWidth="1"/>
    <col min="4" max="4" width="67" customWidth="1"/>
    <col min="5" max="5" width="18" customWidth="1"/>
    <col min="6" max="6" width="19.85546875" customWidth="1"/>
    <col min="7" max="7" width="13.140625" customWidth="1"/>
    <col min="8" max="8" width="9.42578125" customWidth="1"/>
    <col min="9" max="9" width="12.85546875" customWidth="1"/>
    <col min="10" max="10" width="14" customWidth="1"/>
    <col min="11" max="11" width="12.7109375" customWidth="1"/>
    <col min="12" max="12" width="12.5703125" customWidth="1"/>
    <col min="13" max="13" width="15.140625" customWidth="1"/>
    <col min="14" max="14" width="7" bestFit="1" customWidth="1"/>
    <col min="15" max="15" width="17.42578125" customWidth="1"/>
  </cols>
  <sheetData>
    <row r="1" spans="1:16" ht="18.75" x14ac:dyDescent="0.3">
      <c r="F1" s="1" t="s">
        <v>64</v>
      </c>
    </row>
    <row r="2" spans="1:16" s="6" customFormat="1" ht="60" x14ac:dyDescent="0.25">
      <c r="A2" s="5" t="s">
        <v>1</v>
      </c>
      <c r="B2" s="5" t="s">
        <v>67</v>
      </c>
      <c r="C2" s="5" t="s">
        <v>68</v>
      </c>
      <c r="D2" s="5" t="s">
        <v>69</v>
      </c>
      <c r="E2" s="5" t="s">
        <v>70</v>
      </c>
      <c r="F2" s="5" t="s">
        <v>2</v>
      </c>
      <c r="G2" s="5" t="s">
        <v>3</v>
      </c>
      <c r="H2" s="5" t="s">
        <v>71</v>
      </c>
      <c r="I2" s="5" t="s">
        <v>72</v>
      </c>
      <c r="J2" s="5" t="s">
        <v>73</v>
      </c>
      <c r="K2" s="5" t="s">
        <v>74</v>
      </c>
      <c r="L2" s="5" t="s">
        <v>75</v>
      </c>
      <c r="M2" s="5" t="s">
        <v>76</v>
      </c>
      <c r="N2" s="5" t="s">
        <v>4</v>
      </c>
      <c r="O2" s="5" t="s">
        <v>77</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90" x14ac:dyDescent="0.25">
      <c r="A4" s="3">
        <v>26</v>
      </c>
      <c r="B4" s="3"/>
      <c r="C4" s="3" t="s">
        <v>48</v>
      </c>
      <c r="D4" s="3" t="s">
        <v>65</v>
      </c>
      <c r="E4" s="3"/>
      <c r="F4" s="3"/>
      <c r="G4" s="3"/>
      <c r="H4" s="3" t="s">
        <v>7</v>
      </c>
      <c r="I4" s="3" t="s">
        <v>66</v>
      </c>
      <c r="J4" s="8">
        <v>1000</v>
      </c>
      <c r="K4" s="8"/>
      <c r="L4" s="8">
        <f>K4*((100+N4)/100)</f>
        <v>0</v>
      </c>
      <c r="M4" s="8">
        <f>J4*K4</f>
        <v>0</v>
      </c>
      <c r="N4" s="8"/>
      <c r="O4" s="8">
        <f>J4*L4</f>
        <v>0</v>
      </c>
    </row>
    <row r="5" spans="1:16" x14ac:dyDescent="0.25">
      <c r="I5" t="s">
        <v>20</v>
      </c>
      <c r="J5" s="2"/>
      <c r="K5" s="2"/>
      <c r="L5" s="2"/>
      <c r="M5" s="2">
        <f>SUM(M4:M4)</f>
        <v>0</v>
      </c>
      <c r="N5" s="2"/>
      <c r="O5" s="2">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P1- Materiały do utrzymania cz</vt:lpstr>
      <vt:lpstr>P2- Środki czystości</vt:lpstr>
      <vt:lpstr>P3- Dezynfekcja powierzchni</vt:lpstr>
      <vt:lpstr>P4- Myjnia dezynfektor</vt:lpstr>
      <vt:lpstr>P5- Fumigacja</vt:lpstr>
      <vt:lpstr>P6- Preparat chlorowy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2021-09-08T09:23:18Z</dcterms:created>
  <dcterms:modified xsi:type="dcterms:W3CDTF">2021-09-08T10:13:00Z</dcterms:modified>
  <cp:category/>
</cp:coreProperties>
</file>