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ZAM-PUB-2\Desktop\129 PN  21 Dostawa odzieży i obuwia\"/>
    </mc:Choice>
  </mc:AlternateContent>
  <xr:revisionPtr revIDLastSave="0" documentId="13_ncr:1_{CA604B9F-6999-43F9-8E03-EF4CE72497B6}" xr6:coauthVersionLast="47" xr6:coauthVersionMax="47" xr10:uidLastSave="{00000000-0000-0000-0000-000000000000}"/>
  <bookViews>
    <workbookView xWindow="-120" yWindow="-120" windowWidth="29040" windowHeight="15840" activeTab="3" xr2:uid="{00000000-000D-0000-FFFF-FFFF00000000}"/>
  </bookViews>
  <sheets>
    <sheet name="P1. odzież personel pielęgniar" sheetId="1" r:id="rId1"/>
    <sheet name="P2. odzież personel medyczny" sheetId="2" r:id="rId2"/>
    <sheet name="P3. odzież dział higieny, dzia" sheetId="3" r:id="rId3"/>
    <sheet name="P4. obuwie medyczne" sheetId="4" r:id="rId4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5" i="4" l="1"/>
  <c r="M6" i="4" s="1"/>
  <c r="L5" i="4"/>
  <c r="O5" i="4" s="1"/>
  <c r="M4" i="4"/>
  <c r="L4" i="4"/>
  <c r="O4" i="4" s="1"/>
  <c r="O6" i="4" s="1"/>
  <c r="M11" i="3"/>
  <c r="L11" i="3"/>
  <c r="O11" i="3" s="1"/>
  <c r="M10" i="3"/>
  <c r="L10" i="3"/>
  <c r="O10" i="3" s="1"/>
  <c r="O9" i="3"/>
  <c r="M9" i="3"/>
  <c r="L9" i="3"/>
  <c r="O8" i="3"/>
  <c r="M8" i="3"/>
  <c r="L8" i="3"/>
  <c r="M7" i="3"/>
  <c r="L7" i="3"/>
  <c r="O7" i="3" s="1"/>
  <c r="M6" i="3"/>
  <c r="L6" i="3"/>
  <c r="O6" i="3" s="1"/>
  <c r="O5" i="3"/>
  <c r="M5" i="3"/>
  <c r="M12" i="3" s="1"/>
  <c r="L5" i="3"/>
  <c r="O4" i="3"/>
  <c r="M4" i="3"/>
  <c r="L4" i="3"/>
  <c r="M8" i="2"/>
  <c r="L8" i="2"/>
  <c r="O8" i="2" s="1"/>
  <c r="O7" i="2"/>
  <c r="M7" i="2"/>
  <c r="L7" i="2"/>
  <c r="M6" i="2"/>
  <c r="L6" i="2"/>
  <c r="O6" i="2" s="1"/>
  <c r="M5" i="2"/>
  <c r="L5" i="2"/>
  <c r="O5" i="2" s="1"/>
  <c r="M4" i="2"/>
  <c r="M9" i="2" s="1"/>
  <c r="L4" i="2"/>
  <c r="O4" i="2" s="1"/>
  <c r="M7" i="1"/>
  <c r="L7" i="1"/>
  <c r="O7" i="1" s="1"/>
  <c r="M6" i="1"/>
  <c r="L6" i="1"/>
  <c r="O6" i="1" s="1"/>
  <c r="O5" i="1"/>
  <c r="M5" i="1"/>
  <c r="L5" i="1"/>
  <c r="M4" i="1"/>
  <c r="M8" i="1" s="1"/>
  <c r="L4" i="1"/>
  <c r="O4" i="1" s="1"/>
  <c r="O8" i="1" s="1"/>
  <c r="O9" i="2" l="1"/>
  <c r="O12" i="3"/>
</calcChain>
</file>

<file path=xl/sharedStrings.xml><?xml version="1.0" encoding="utf-8"?>
<sst xmlns="http://schemas.openxmlformats.org/spreadsheetml/2006/main" count="125" uniqueCount="41">
  <si>
    <t>P1. odzież personel pielęgniarski</t>
  </si>
  <si>
    <t>LP.</t>
  </si>
  <si>
    <t>Nazwa dostawcy - 15 znaków</t>
  </si>
  <si>
    <t>Przedmiot zakupu - opis</t>
  </si>
  <si>
    <t>Indeks produktu u dostawcy- 20 znaków</t>
  </si>
  <si>
    <t>Nazwa produktu u dostawcy - pełna nazwa handlowa - 120 znaków</t>
  </si>
  <si>
    <t>Nazwa producenta</t>
  </si>
  <si>
    <t>Jednostka miary [op., szt.]</t>
  </si>
  <si>
    <t>Wielkość opakowania</t>
  </si>
  <si>
    <t>Ilość zamawiana</t>
  </si>
  <si>
    <t>Cena jednostk.brutto [zł]</t>
  </si>
  <si>
    <t>Wartość netto [zł]</t>
  </si>
  <si>
    <t>VAT %</t>
  </si>
  <si>
    <t>Wartość brutto [zł]</t>
  </si>
  <si>
    <t>312_02_23</t>
  </si>
  <si>
    <t>bluza damska- personel pielęgniarski</t>
  </si>
  <si>
    <t>szt.</t>
  </si>
  <si>
    <t>spodnie damskie- personel pielęgniarski</t>
  </si>
  <si>
    <t>odzież męska- personel pielęgniarski</t>
  </si>
  <si>
    <t>spodnie męskie- personel pielęgniarski</t>
  </si>
  <si>
    <t>Razem</t>
  </si>
  <si>
    <t>P2. odzież personel medyczny</t>
  </si>
  <si>
    <t>odzież damska- personel medyczny- żakiety</t>
  </si>
  <si>
    <t>odzież damska- bluza</t>
  </si>
  <si>
    <t>spodnie damskie-</t>
  </si>
  <si>
    <t>marynarka męska</t>
  </si>
  <si>
    <t>spodnie męskie</t>
  </si>
  <si>
    <t>P3. odzież dział higieny, dział żywienia</t>
  </si>
  <si>
    <t>odzież damska -dział żywienia- żakiet</t>
  </si>
  <si>
    <t>dział żywienia- spodnie damskie</t>
  </si>
  <si>
    <t>dział żywienia- marynarka męska</t>
  </si>
  <si>
    <t>dział żywienia - spodnie męskie</t>
  </si>
  <si>
    <t>dział higieny- żakiet damski</t>
  </si>
  <si>
    <t>spodnie damskie- dział higieny</t>
  </si>
  <si>
    <t>dział higieny- marynarka męska</t>
  </si>
  <si>
    <t>dział higieny- spodnie męskie</t>
  </si>
  <si>
    <t>P4. obuwie medyczne</t>
  </si>
  <si>
    <t>obuwie medyczne- damskie</t>
  </si>
  <si>
    <t>obuwie medyczne- męskie</t>
  </si>
  <si>
    <t>Indeks produktu u zamawiajacego</t>
  </si>
  <si>
    <t>Cena jednostk.netto [zł] [zgodnie z kolumną nr 8]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</si>
</sst>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3" x14ac:knownFonts="1">
    <font>
      <sz val="11"/>
      <color rgb="FF000000"/>
      <name val="Calibri"/>
    </font>
    <font>
      <b/>
      <sz val="14"/>
      <color rgb="FF000000"/>
      <name val="Calibri"/>
    </font>
    <font>
      <b/>
      <sz val="10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horizontal="centerContinuous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Continuous"/>
    </xf>
    <xf numFmtId="0" fontId="2" fillId="2" borderId="1" xfId="0" applyFont="1" applyFill="1" applyBorder="1" applyAlignment="1">
      <alignment horizontal="centerContinuous" vertical="top" wrapText="1"/>
    </xf>
    <xf numFmtId="0" fontId="2" fillId="2" borderId="1" xfId="0" applyFont="1" applyFill="1" applyBorder="1" applyAlignment="1">
      <alignment horizontal="centerContinuous" vertical="center" wrapText="1"/>
    </xf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8"/>
  <sheetViews>
    <sheetView topLeftCell="A13" workbookViewId="0">
      <selection activeCell="A2" sqref="A2:O3"/>
    </sheetView>
  </sheetViews>
  <sheetFormatPr defaultRowHeight="15" x14ac:dyDescent="0.25"/>
  <cols>
    <col min="1" max="1" width="4.5703125" bestFit="1" customWidth="1"/>
    <col min="2" max="2" width="9.28515625" customWidth="1"/>
    <col min="3" max="3" width="14" customWidth="1"/>
    <col min="4" max="4" width="71.140625" customWidth="1"/>
    <col min="5" max="5" width="24" customWidth="1"/>
    <col min="6" max="6" width="24.7109375" customWidth="1"/>
    <col min="7" max="7" width="11" customWidth="1"/>
    <col min="8" max="8" width="11.28515625" customWidth="1"/>
    <col min="9" max="9" width="9.28515625" customWidth="1"/>
    <col min="10" max="10" width="9.5703125" customWidth="1"/>
    <col min="11" max="11" width="14.140625" customWidth="1"/>
    <col min="12" max="12" width="13.28515625" customWidth="1"/>
    <col min="13" max="13" width="13.140625" customWidth="1"/>
    <col min="14" max="14" width="7" bestFit="1" customWidth="1"/>
    <col min="15" max="15" width="15" customWidth="1"/>
  </cols>
  <sheetData>
    <row r="1" spans="1:16" ht="18.75" x14ac:dyDescent="0.3">
      <c r="F1" s="1" t="s">
        <v>0</v>
      </c>
    </row>
    <row r="2" spans="1:16" ht="51" x14ac:dyDescent="0.25">
      <c r="A2" s="6" t="s">
        <v>1</v>
      </c>
      <c r="B2" s="6" t="s">
        <v>2</v>
      </c>
      <c r="C2" s="7" t="s">
        <v>39</v>
      </c>
      <c r="D2" s="6" t="s">
        <v>3</v>
      </c>
      <c r="E2" s="6" t="s">
        <v>4</v>
      </c>
      <c r="F2" s="6" t="s">
        <v>5</v>
      </c>
      <c r="G2" s="6" t="s">
        <v>6</v>
      </c>
      <c r="H2" s="6" t="s">
        <v>7</v>
      </c>
      <c r="I2" s="6" t="s">
        <v>8</v>
      </c>
      <c r="J2" s="6" t="s">
        <v>9</v>
      </c>
      <c r="K2" s="6" t="s">
        <v>40</v>
      </c>
      <c r="L2" s="6" t="s">
        <v>10</v>
      </c>
      <c r="M2" s="6" t="s">
        <v>11</v>
      </c>
      <c r="N2" s="6" t="s">
        <v>12</v>
      </c>
      <c r="O2" s="6" t="s">
        <v>13</v>
      </c>
    </row>
    <row r="3" spans="1:16" x14ac:dyDescent="0.25">
      <c r="A3" s="8">
        <v>1</v>
      </c>
      <c r="B3" s="8">
        <v>2</v>
      </c>
      <c r="C3" s="9">
        <v>3</v>
      </c>
      <c r="D3" s="8">
        <v>4</v>
      </c>
      <c r="E3" s="8">
        <v>5</v>
      </c>
      <c r="F3" s="8">
        <v>6</v>
      </c>
      <c r="G3" s="8">
        <v>7</v>
      </c>
      <c r="H3" s="8">
        <v>8</v>
      </c>
      <c r="I3" s="8">
        <v>9</v>
      </c>
      <c r="J3" s="8">
        <v>10</v>
      </c>
      <c r="K3" s="8">
        <v>11</v>
      </c>
      <c r="L3" s="8">
        <v>12</v>
      </c>
      <c r="M3" s="8">
        <v>13</v>
      </c>
      <c r="N3" s="8">
        <v>14</v>
      </c>
      <c r="O3" s="8">
        <v>15</v>
      </c>
    </row>
    <row r="4" spans="1:16" x14ac:dyDescent="0.25">
      <c r="A4" s="2">
        <v>1</v>
      </c>
      <c r="B4" s="2"/>
      <c r="C4" s="2" t="s">
        <v>14</v>
      </c>
      <c r="D4" s="4" t="s">
        <v>15</v>
      </c>
      <c r="E4" s="2"/>
      <c r="F4" s="2"/>
      <c r="G4" s="2"/>
      <c r="H4" s="2" t="s">
        <v>16</v>
      </c>
      <c r="I4" s="2"/>
      <c r="J4" s="3">
        <v>526</v>
      </c>
      <c r="K4" s="3"/>
      <c r="L4" s="3">
        <f>K4*((100+N4)/100)</f>
        <v>0</v>
      </c>
      <c r="M4" s="3">
        <f>J4*K4</f>
        <v>0</v>
      </c>
      <c r="N4" s="3"/>
      <c r="O4" s="3">
        <f>J4*L4</f>
        <v>0</v>
      </c>
    </row>
    <row r="5" spans="1:16" x14ac:dyDescent="0.25">
      <c r="A5" s="2">
        <v>2</v>
      </c>
      <c r="B5" s="2"/>
      <c r="C5" s="2" t="s">
        <v>14</v>
      </c>
      <c r="D5" s="4" t="s">
        <v>17</v>
      </c>
      <c r="E5" s="2"/>
      <c r="F5" s="2"/>
      <c r="G5" s="2"/>
      <c r="H5" s="2" t="s">
        <v>16</v>
      </c>
      <c r="I5" s="2"/>
      <c r="J5" s="3">
        <v>526</v>
      </c>
      <c r="K5" s="3"/>
      <c r="L5" s="3">
        <f>K5*((100+N5)/100)</f>
        <v>0</v>
      </c>
      <c r="M5" s="3">
        <f>J5*K5</f>
        <v>0</v>
      </c>
      <c r="N5" s="3"/>
      <c r="O5" s="3">
        <f>J5*L5</f>
        <v>0</v>
      </c>
    </row>
    <row r="6" spans="1:16" x14ac:dyDescent="0.25">
      <c r="A6" s="2">
        <v>3</v>
      </c>
      <c r="B6" s="2"/>
      <c r="C6" s="2" t="s">
        <v>14</v>
      </c>
      <c r="D6" s="4" t="s">
        <v>18</v>
      </c>
      <c r="E6" s="2"/>
      <c r="F6" s="2"/>
      <c r="G6" s="2"/>
      <c r="H6" s="2" t="s">
        <v>16</v>
      </c>
      <c r="I6" s="2"/>
      <c r="J6" s="3">
        <v>34</v>
      </c>
      <c r="K6" s="3"/>
      <c r="L6" s="3">
        <f>K6*((100+N6)/100)</f>
        <v>0</v>
      </c>
      <c r="M6" s="3">
        <f>J6*K6</f>
        <v>0</v>
      </c>
      <c r="N6" s="3"/>
      <c r="O6" s="3">
        <f>J6*L6</f>
        <v>0</v>
      </c>
    </row>
    <row r="7" spans="1:16" x14ac:dyDescent="0.25">
      <c r="A7" s="2">
        <v>4</v>
      </c>
      <c r="B7" s="2"/>
      <c r="C7" s="2" t="s">
        <v>14</v>
      </c>
      <c r="D7" s="4" t="s">
        <v>19</v>
      </c>
      <c r="E7" s="2"/>
      <c r="F7" s="2"/>
      <c r="G7" s="2"/>
      <c r="H7" s="2" t="s">
        <v>16</v>
      </c>
      <c r="I7" s="2"/>
      <c r="J7" s="3">
        <v>34</v>
      </c>
      <c r="K7" s="3"/>
      <c r="L7" s="3">
        <f>K7*((100+N7)/100)</f>
        <v>0</v>
      </c>
      <c r="M7" s="3">
        <f>J7*K7</f>
        <v>0</v>
      </c>
      <c r="N7" s="3"/>
      <c r="O7" s="3">
        <f>J7*L7</f>
        <v>0</v>
      </c>
    </row>
    <row r="8" spans="1:16" x14ac:dyDescent="0.25">
      <c r="I8" t="s">
        <v>20</v>
      </c>
      <c r="J8" s="3"/>
      <c r="K8" s="3"/>
      <c r="L8" s="3"/>
      <c r="M8" s="3">
        <f>SUM(M4:M7)</f>
        <v>0</v>
      </c>
      <c r="N8" s="3"/>
      <c r="O8" s="3">
        <f>SUM(O4:O7)</f>
        <v>0</v>
      </c>
      <c r="P8" s="5"/>
    </row>
  </sheetData>
  <sheetProtection formatCells="0" formatColumns="0" formatRows="0" insertColumns="0" insertRows="0" insertHyperlinks="0" deleteColumns="0" deleteRows="0" sort="0" autoFilter="0" pivotTables="0"/>
  <pageMargins left="0.25" right="0.25" top="0.75" bottom="0.75" header="0.3" footer="0.3"/>
  <pageSetup paperSize="9" scale="5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9"/>
  <sheetViews>
    <sheetView workbookViewId="0">
      <selection activeCell="A2" sqref="A2:O3"/>
    </sheetView>
  </sheetViews>
  <sheetFormatPr defaultRowHeight="15" x14ac:dyDescent="0.25"/>
  <cols>
    <col min="1" max="1" width="4.5703125" bestFit="1" customWidth="1"/>
    <col min="2" max="2" width="9.28515625" customWidth="1"/>
    <col min="3" max="3" width="14" customWidth="1"/>
    <col min="4" max="4" width="71.140625" customWidth="1"/>
    <col min="5" max="5" width="24" customWidth="1"/>
    <col min="6" max="6" width="24.7109375" customWidth="1"/>
    <col min="7" max="7" width="11" customWidth="1"/>
    <col min="8" max="8" width="11.28515625" customWidth="1"/>
    <col min="9" max="9" width="9.28515625" customWidth="1"/>
    <col min="10" max="10" width="9.5703125" customWidth="1"/>
    <col min="11" max="11" width="14.140625" customWidth="1"/>
    <col min="12" max="12" width="13.28515625" customWidth="1"/>
    <col min="13" max="13" width="13.140625" customWidth="1"/>
    <col min="14" max="14" width="7" bestFit="1" customWidth="1"/>
    <col min="15" max="15" width="15" customWidth="1"/>
  </cols>
  <sheetData>
    <row r="1" spans="1:16" ht="18.75" x14ac:dyDescent="0.3">
      <c r="F1" s="1" t="s">
        <v>21</v>
      </c>
    </row>
    <row r="2" spans="1:16" ht="51" x14ac:dyDescent="0.25">
      <c r="A2" s="6" t="s">
        <v>1</v>
      </c>
      <c r="B2" s="6" t="s">
        <v>2</v>
      </c>
      <c r="C2" s="7" t="s">
        <v>39</v>
      </c>
      <c r="D2" s="6" t="s">
        <v>3</v>
      </c>
      <c r="E2" s="6" t="s">
        <v>4</v>
      </c>
      <c r="F2" s="6" t="s">
        <v>5</v>
      </c>
      <c r="G2" s="6" t="s">
        <v>6</v>
      </c>
      <c r="H2" s="6" t="s">
        <v>7</v>
      </c>
      <c r="I2" s="6" t="s">
        <v>8</v>
      </c>
      <c r="J2" s="6" t="s">
        <v>9</v>
      </c>
      <c r="K2" s="6" t="s">
        <v>40</v>
      </c>
      <c r="L2" s="6" t="s">
        <v>10</v>
      </c>
      <c r="M2" s="6" t="s">
        <v>11</v>
      </c>
      <c r="N2" s="6" t="s">
        <v>12</v>
      </c>
      <c r="O2" s="6" t="s">
        <v>13</v>
      </c>
    </row>
    <row r="3" spans="1:16" x14ac:dyDescent="0.25">
      <c r="A3" s="8">
        <v>1</v>
      </c>
      <c r="B3" s="8">
        <v>2</v>
      </c>
      <c r="C3" s="9">
        <v>3</v>
      </c>
      <c r="D3" s="8">
        <v>4</v>
      </c>
      <c r="E3" s="8">
        <v>5</v>
      </c>
      <c r="F3" s="8">
        <v>6</v>
      </c>
      <c r="G3" s="8">
        <v>7</v>
      </c>
      <c r="H3" s="8">
        <v>8</v>
      </c>
      <c r="I3" s="8">
        <v>9</v>
      </c>
      <c r="J3" s="8">
        <v>10</v>
      </c>
      <c r="K3" s="8">
        <v>11</v>
      </c>
      <c r="L3" s="8">
        <v>12</v>
      </c>
      <c r="M3" s="8">
        <v>13</v>
      </c>
      <c r="N3" s="8">
        <v>14</v>
      </c>
      <c r="O3" s="8">
        <v>15</v>
      </c>
    </row>
    <row r="4" spans="1:16" x14ac:dyDescent="0.25">
      <c r="A4" s="2">
        <v>5</v>
      </c>
      <c r="B4" s="2"/>
      <c r="C4" s="2" t="s">
        <v>14</v>
      </c>
      <c r="D4" s="4" t="s">
        <v>22</v>
      </c>
      <c r="E4" s="2"/>
      <c r="F4" s="2"/>
      <c r="G4" s="2"/>
      <c r="H4" s="2" t="s">
        <v>16</v>
      </c>
      <c r="I4" s="2"/>
      <c r="J4" s="3">
        <v>68</v>
      </c>
      <c r="K4" s="3"/>
      <c r="L4" s="3">
        <f>K4*((100+N4)/100)</f>
        <v>0</v>
      </c>
      <c r="M4" s="3">
        <f>J4*K4</f>
        <v>0</v>
      </c>
      <c r="N4" s="3"/>
      <c r="O4" s="3">
        <f>J4*L4</f>
        <v>0</v>
      </c>
    </row>
    <row r="5" spans="1:16" x14ac:dyDescent="0.25">
      <c r="A5" s="2">
        <v>6</v>
      </c>
      <c r="B5" s="2"/>
      <c r="C5" s="2" t="s">
        <v>14</v>
      </c>
      <c r="D5" s="4" t="s">
        <v>23</v>
      </c>
      <c r="E5" s="2"/>
      <c r="F5" s="2"/>
      <c r="G5" s="2"/>
      <c r="H5" s="2" t="s">
        <v>16</v>
      </c>
      <c r="I5" s="2"/>
      <c r="J5" s="3">
        <v>194</v>
      </c>
      <c r="K5" s="3"/>
      <c r="L5" s="3">
        <f>K5*((100+N5)/100)</f>
        <v>0</v>
      </c>
      <c r="M5" s="3">
        <f>J5*K5</f>
        <v>0</v>
      </c>
      <c r="N5" s="3"/>
      <c r="O5" s="3">
        <f>J5*L5</f>
        <v>0</v>
      </c>
    </row>
    <row r="6" spans="1:16" x14ac:dyDescent="0.25">
      <c r="A6" s="2">
        <v>7</v>
      </c>
      <c r="B6" s="2"/>
      <c r="C6" s="2" t="s">
        <v>14</v>
      </c>
      <c r="D6" s="4" t="s">
        <v>24</v>
      </c>
      <c r="E6" s="2"/>
      <c r="F6" s="2"/>
      <c r="G6" s="2"/>
      <c r="H6" s="2" t="s">
        <v>16</v>
      </c>
      <c r="I6" s="2"/>
      <c r="J6" s="3">
        <v>262</v>
      </c>
      <c r="K6" s="3"/>
      <c r="L6" s="3">
        <f>K6*((100+N6)/100)</f>
        <v>0</v>
      </c>
      <c r="M6" s="3">
        <f>J6*K6</f>
        <v>0</v>
      </c>
      <c r="N6" s="3"/>
      <c r="O6" s="3">
        <f>J6*L6</f>
        <v>0</v>
      </c>
    </row>
    <row r="7" spans="1:16" x14ac:dyDescent="0.25">
      <c r="A7" s="2">
        <v>8</v>
      </c>
      <c r="B7" s="2"/>
      <c r="C7" s="2" t="s">
        <v>14</v>
      </c>
      <c r="D7" s="4" t="s">
        <v>25</v>
      </c>
      <c r="E7" s="2"/>
      <c r="F7" s="2"/>
      <c r="G7" s="2"/>
      <c r="H7" s="2" t="s">
        <v>16</v>
      </c>
      <c r="I7" s="2"/>
      <c r="J7" s="3">
        <v>54</v>
      </c>
      <c r="K7" s="3"/>
      <c r="L7" s="3">
        <f>K7*((100+N7)/100)</f>
        <v>0</v>
      </c>
      <c r="M7" s="3">
        <f>J7*K7</f>
        <v>0</v>
      </c>
      <c r="N7" s="3"/>
      <c r="O7" s="3">
        <f>J7*L7</f>
        <v>0</v>
      </c>
    </row>
    <row r="8" spans="1:16" x14ac:dyDescent="0.25">
      <c r="A8" s="2">
        <v>9</v>
      </c>
      <c r="B8" s="2"/>
      <c r="C8" s="2" t="s">
        <v>14</v>
      </c>
      <c r="D8" s="4" t="s">
        <v>26</v>
      </c>
      <c r="E8" s="2"/>
      <c r="F8" s="2"/>
      <c r="G8" s="2"/>
      <c r="H8" s="2" t="s">
        <v>16</v>
      </c>
      <c r="I8" s="2"/>
      <c r="J8" s="3">
        <v>54</v>
      </c>
      <c r="K8" s="3"/>
      <c r="L8" s="3">
        <f>K8*((100+N8)/100)</f>
        <v>0</v>
      </c>
      <c r="M8" s="3">
        <f>J8*K8</f>
        <v>0</v>
      </c>
      <c r="N8" s="3"/>
      <c r="O8" s="3">
        <f>J8*L8</f>
        <v>0</v>
      </c>
    </row>
    <row r="9" spans="1:16" x14ac:dyDescent="0.25">
      <c r="I9" t="s">
        <v>20</v>
      </c>
      <c r="J9" s="3"/>
      <c r="K9" s="3"/>
      <c r="L9" s="3"/>
      <c r="M9" s="3">
        <f>SUM(M4:M8)</f>
        <v>0</v>
      </c>
      <c r="N9" s="3"/>
      <c r="O9" s="3">
        <f>SUM(O4:O8)</f>
        <v>0</v>
      </c>
      <c r="P9" s="5"/>
    </row>
  </sheetData>
  <sheetProtection formatCells="0" formatColumns="0" formatRows="0" insertColumns="0" insertRows="0" insertHyperlinks="0" deleteColumns="0" deleteRows="0" sort="0" autoFilter="0" pivotTables="0"/>
  <pageMargins left="0.25" right="0.25" top="0.75" bottom="0.75" header="0.3" footer="0.3"/>
  <pageSetup paperSize="9" scale="5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12"/>
  <sheetViews>
    <sheetView workbookViewId="0">
      <selection activeCell="A2" sqref="A2:O3"/>
    </sheetView>
  </sheetViews>
  <sheetFormatPr defaultRowHeight="15" x14ac:dyDescent="0.25"/>
  <cols>
    <col min="1" max="1" width="4.5703125" bestFit="1" customWidth="1"/>
    <col min="2" max="2" width="9.28515625" customWidth="1"/>
    <col min="3" max="3" width="14" customWidth="1"/>
    <col min="4" max="4" width="71.140625" customWidth="1"/>
    <col min="5" max="5" width="24" customWidth="1"/>
    <col min="6" max="6" width="24.7109375" customWidth="1"/>
    <col min="7" max="7" width="11" customWidth="1"/>
    <col min="8" max="8" width="11.28515625" customWidth="1"/>
    <col min="9" max="9" width="9.28515625" customWidth="1"/>
    <col min="10" max="10" width="9.5703125" customWidth="1"/>
    <col min="11" max="11" width="14.140625" customWidth="1"/>
    <col min="12" max="12" width="13.28515625" customWidth="1"/>
    <col min="13" max="13" width="13.140625" customWidth="1"/>
    <col min="14" max="14" width="7" bestFit="1" customWidth="1"/>
    <col min="15" max="15" width="15" customWidth="1"/>
  </cols>
  <sheetData>
    <row r="1" spans="1:16" ht="18.75" x14ac:dyDescent="0.3">
      <c r="F1" s="1" t="s">
        <v>27</v>
      </c>
    </row>
    <row r="2" spans="1:16" ht="51" x14ac:dyDescent="0.25">
      <c r="A2" s="6" t="s">
        <v>1</v>
      </c>
      <c r="B2" s="6" t="s">
        <v>2</v>
      </c>
      <c r="C2" s="7" t="s">
        <v>39</v>
      </c>
      <c r="D2" s="6" t="s">
        <v>3</v>
      </c>
      <c r="E2" s="6" t="s">
        <v>4</v>
      </c>
      <c r="F2" s="6" t="s">
        <v>5</v>
      </c>
      <c r="G2" s="6" t="s">
        <v>6</v>
      </c>
      <c r="H2" s="6" t="s">
        <v>7</v>
      </c>
      <c r="I2" s="6" t="s">
        <v>8</v>
      </c>
      <c r="J2" s="6" t="s">
        <v>9</v>
      </c>
      <c r="K2" s="6" t="s">
        <v>40</v>
      </c>
      <c r="L2" s="6" t="s">
        <v>10</v>
      </c>
      <c r="M2" s="6" t="s">
        <v>11</v>
      </c>
      <c r="N2" s="6" t="s">
        <v>12</v>
      </c>
      <c r="O2" s="6" t="s">
        <v>13</v>
      </c>
    </row>
    <row r="3" spans="1:16" x14ac:dyDescent="0.25">
      <c r="A3" s="8">
        <v>1</v>
      </c>
      <c r="B3" s="8">
        <v>2</v>
      </c>
      <c r="C3" s="9">
        <v>3</v>
      </c>
      <c r="D3" s="8">
        <v>4</v>
      </c>
      <c r="E3" s="8">
        <v>5</v>
      </c>
      <c r="F3" s="8">
        <v>6</v>
      </c>
      <c r="G3" s="8">
        <v>7</v>
      </c>
      <c r="H3" s="8">
        <v>8</v>
      </c>
      <c r="I3" s="8">
        <v>9</v>
      </c>
      <c r="J3" s="8">
        <v>10</v>
      </c>
      <c r="K3" s="8">
        <v>11</v>
      </c>
      <c r="L3" s="8">
        <v>12</v>
      </c>
      <c r="M3" s="8">
        <v>13</v>
      </c>
      <c r="N3" s="8">
        <v>14</v>
      </c>
      <c r="O3" s="8">
        <v>15</v>
      </c>
    </row>
    <row r="4" spans="1:16" x14ac:dyDescent="0.25">
      <c r="A4" s="2">
        <v>10</v>
      </c>
      <c r="B4" s="2"/>
      <c r="C4" s="2" t="s">
        <v>14</v>
      </c>
      <c r="D4" s="4" t="s">
        <v>28</v>
      </c>
      <c r="E4" s="2"/>
      <c r="F4" s="2"/>
      <c r="G4" s="2"/>
      <c r="H4" s="2" t="s">
        <v>16</v>
      </c>
      <c r="I4" s="2"/>
      <c r="J4" s="3">
        <v>42</v>
      </c>
      <c r="K4" s="3"/>
      <c r="L4" s="3">
        <f t="shared" ref="L4:L11" si="0">K4*((100+N4)/100)</f>
        <v>0</v>
      </c>
      <c r="M4" s="3">
        <f t="shared" ref="M4:M11" si="1">J4*K4</f>
        <v>0</v>
      </c>
      <c r="N4" s="3"/>
      <c r="O4" s="3">
        <f t="shared" ref="O4:O11" si="2">J4*L4</f>
        <v>0</v>
      </c>
    </row>
    <row r="5" spans="1:16" x14ac:dyDescent="0.25">
      <c r="A5" s="2">
        <v>11</v>
      </c>
      <c r="B5" s="2"/>
      <c r="C5" s="2" t="s">
        <v>14</v>
      </c>
      <c r="D5" s="4" t="s">
        <v>29</v>
      </c>
      <c r="E5" s="2"/>
      <c r="F5" s="2"/>
      <c r="G5" s="2"/>
      <c r="H5" s="2" t="s">
        <v>16</v>
      </c>
      <c r="I5" s="2"/>
      <c r="J5" s="3">
        <v>42</v>
      </c>
      <c r="K5" s="3"/>
      <c r="L5" s="3">
        <f t="shared" si="0"/>
        <v>0</v>
      </c>
      <c r="M5" s="3">
        <f t="shared" si="1"/>
        <v>0</v>
      </c>
      <c r="N5" s="3"/>
      <c r="O5" s="3">
        <f t="shared" si="2"/>
        <v>0</v>
      </c>
    </row>
    <row r="6" spans="1:16" x14ac:dyDescent="0.25">
      <c r="A6" s="2">
        <v>12</v>
      </c>
      <c r="B6" s="2"/>
      <c r="C6" s="2" t="s">
        <v>14</v>
      </c>
      <c r="D6" s="4" t="s">
        <v>30</v>
      </c>
      <c r="E6" s="2"/>
      <c r="F6" s="2"/>
      <c r="G6" s="2"/>
      <c r="H6" s="2" t="s">
        <v>16</v>
      </c>
      <c r="I6" s="2"/>
      <c r="J6" s="3">
        <v>2</v>
      </c>
      <c r="K6" s="3"/>
      <c r="L6" s="3">
        <f t="shared" si="0"/>
        <v>0</v>
      </c>
      <c r="M6" s="3">
        <f t="shared" si="1"/>
        <v>0</v>
      </c>
      <c r="N6" s="3"/>
      <c r="O6" s="3">
        <f t="shared" si="2"/>
        <v>0</v>
      </c>
    </row>
    <row r="7" spans="1:16" x14ac:dyDescent="0.25">
      <c r="A7" s="2">
        <v>13</v>
      </c>
      <c r="B7" s="2"/>
      <c r="C7" s="2" t="s">
        <v>14</v>
      </c>
      <c r="D7" s="4" t="s">
        <v>31</v>
      </c>
      <c r="E7" s="2"/>
      <c r="F7" s="2"/>
      <c r="G7" s="2"/>
      <c r="H7" s="2" t="s">
        <v>16</v>
      </c>
      <c r="I7" s="2"/>
      <c r="J7" s="3">
        <v>2</v>
      </c>
      <c r="K7" s="3"/>
      <c r="L7" s="3">
        <f t="shared" si="0"/>
        <v>0</v>
      </c>
      <c r="M7" s="3">
        <f t="shared" si="1"/>
        <v>0</v>
      </c>
      <c r="N7" s="3"/>
      <c r="O7" s="3">
        <f t="shared" si="2"/>
        <v>0</v>
      </c>
    </row>
    <row r="8" spans="1:16" x14ac:dyDescent="0.25">
      <c r="A8" s="2">
        <v>14</v>
      </c>
      <c r="B8" s="2"/>
      <c r="C8" s="2" t="s">
        <v>14</v>
      </c>
      <c r="D8" s="4" t="s">
        <v>32</v>
      </c>
      <c r="E8" s="2"/>
      <c r="F8" s="2"/>
      <c r="G8" s="2"/>
      <c r="H8" s="2" t="s">
        <v>16</v>
      </c>
      <c r="I8" s="2"/>
      <c r="J8" s="3">
        <v>67</v>
      </c>
      <c r="K8" s="3"/>
      <c r="L8" s="3">
        <f t="shared" si="0"/>
        <v>0</v>
      </c>
      <c r="M8" s="3">
        <f t="shared" si="1"/>
        <v>0</v>
      </c>
      <c r="N8" s="3"/>
      <c r="O8" s="3">
        <f t="shared" si="2"/>
        <v>0</v>
      </c>
    </row>
    <row r="9" spans="1:16" x14ac:dyDescent="0.25">
      <c r="A9" s="2">
        <v>15</v>
      </c>
      <c r="B9" s="2"/>
      <c r="C9" s="2" t="s">
        <v>14</v>
      </c>
      <c r="D9" s="4" t="s">
        <v>33</v>
      </c>
      <c r="E9" s="2"/>
      <c r="F9" s="2"/>
      <c r="G9" s="2"/>
      <c r="H9" s="2" t="s">
        <v>16</v>
      </c>
      <c r="I9" s="2"/>
      <c r="J9" s="3">
        <v>67</v>
      </c>
      <c r="K9" s="3"/>
      <c r="L9" s="3">
        <f t="shared" si="0"/>
        <v>0</v>
      </c>
      <c r="M9" s="3">
        <f t="shared" si="1"/>
        <v>0</v>
      </c>
      <c r="N9" s="3"/>
      <c r="O9" s="3">
        <f t="shared" si="2"/>
        <v>0</v>
      </c>
    </row>
    <row r="10" spans="1:16" x14ac:dyDescent="0.25">
      <c r="A10" s="2">
        <v>16</v>
      </c>
      <c r="B10" s="2"/>
      <c r="C10" s="2" t="s">
        <v>14</v>
      </c>
      <c r="D10" s="4" t="s">
        <v>34</v>
      </c>
      <c r="E10" s="2"/>
      <c r="F10" s="2"/>
      <c r="G10" s="2"/>
      <c r="H10" s="2" t="s">
        <v>16</v>
      </c>
      <c r="I10" s="2"/>
      <c r="J10" s="3">
        <v>29</v>
      </c>
      <c r="K10" s="3"/>
      <c r="L10" s="3">
        <f t="shared" si="0"/>
        <v>0</v>
      </c>
      <c r="M10" s="3">
        <f t="shared" si="1"/>
        <v>0</v>
      </c>
      <c r="N10" s="3"/>
      <c r="O10" s="3">
        <f t="shared" si="2"/>
        <v>0</v>
      </c>
    </row>
    <row r="11" spans="1:16" x14ac:dyDescent="0.25">
      <c r="A11" s="2">
        <v>17</v>
      </c>
      <c r="B11" s="2"/>
      <c r="C11" s="2" t="s">
        <v>14</v>
      </c>
      <c r="D11" s="4" t="s">
        <v>35</v>
      </c>
      <c r="E11" s="2"/>
      <c r="F11" s="2"/>
      <c r="G11" s="2"/>
      <c r="H11" s="2" t="s">
        <v>16</v>
      </c>
      <c r="I11" s="2"/>
      <c r="J11" s="3">
        <v>29</v>
      </c>
      <c r="K11" s="3"/>
      <c r="L11" s="3">
        <f t="shared" si="0"/>
        <v>0</v>
      </c>
      <c r="M11" s="3">
        <f t="shared" si="1"/>
        <v>0</v>
      </c>
      <c r="N11" s="3"/>
      <c r="O11" s="3">
        <f t="shared" si="2"/>
        <v>0</v>
      </c>
    </row>
    <row r="12" spans="1:16" x14ac:dyDescent="0.25">
      <c r="I12" t="s">
        <v>20</v>
      </c>
      <c r="J12" s="3"/>
      <c r="K12" s="3"/>
      <c r="L12" s="3"/>
      <c r="M12" s="3">
        <f>SUM(M4:M11)</f>
        <v>0</v>
      </c>
      <c r="N12" s="3"/>
      <c r="O12" s="3">
        <f>SUM(O4:O11)</f>
        <v>0</v>
      </c>
      <c r="P12" s="5"/>
    </row>
  </sheetData>
  <sheetProtection formatCells="0" formatColumns="0" formatRows="0" insertColumns="0" insertRows="0" insertHyperlinks="0" deleteColumns="0" deleteRows="0" sort="0" autoFilter="0" pivotTables="0"/>
  <pageMargins left="0.25" right="0.25" top="0.75" bottom="0.75" header="0.3" footer="0.3"/>
  <pageSetup paperSize="9" scale="5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P6"/>
  <sheetViews>
    <sheetView tabSelected="1" workbookViewId="0">
      <selection activeCell="I26" sqref="I26"/>
    </sheetView>
  </sheetViews>
  <sheetFormatPr defaultRowHeight="15" x14ac:dyDescent="0.25"/>
  <cols>
    <col min="1" max="1" width="4.5703125" bestFit="1" customWidth="1"/>
    <col min="2" max="2" width="9.28515625" customWidth="1"/>
    <col min="3" max="3" width="14" customWidth="1"/>
    <col min="4" max="4" width="71.140625" customWidth="1"/>
    <col min="5" max="5" width="24" customWidth="1"/>
    <col min="6" max="6" width="24.7109375" customWidth="1"/>
    <col min="7" max="7" width="11" customWidth="1"/>
    <col min="8" max="8" width="11.28515625" customWidth="1"/>
    <col min="9" max="9" width="9.28515625" customWidth="1"/>
    <col min="10" max="10" width="9.5703125" customWidth="1"/>
    <col min="11" max="11" width="14.140625" customWidth="1"/>
    <col min="12" max="12" width="13.28515625" customWidth="1"/>
    <col min="13" max="13" width="13.140625" customWidth="1"/>
    <col min="14" max="14" width="7" bestFit="1" customWidth="1"/>
    <col min="15" max="15" width="15" customWidth="1"/>
  </cols>
  <sheetData>
    <row r="1" spans="1:16" ht="18.75" x14ac:dyDescent="0.3">
      <c r="F1" s="1" t="s">
        <v>36</v>
      </c>
    </row>
    <row r="2" spans="1:16" ht="51" x14ac:dyDescent="0.25">
      <c r="A2" s="6" t="s">
        <v>1</v>
      </c>
      <c r="B2" s="6" t="s">
        <v>2</v>
      </c>
      <c r="C2" s="7" t="s">
        <v>39</v>
      </c>
      <c r="D2" s="6" t="s">
        <v>3</v>
      </c>
      <c r="E2" s="6" t="s">
        <v>4</v>
      </c>
      <c r="F2" s="6" t="s">
        <v>5</v>
      </c>
      <c r="G2" s="6" t="s">
        <v>6</v>
      </c>
      <c r="H2" s="6" t="s">
        <v>7</v>
      </c>
      <c r="I2" s="6" t="s">
        <v>8</v>
      </c>
      <c r="J2" s="6" t="s">
        <v>9</v>
      </c>
      <c r="K2" s="6" t="s">
        <v>40</v>
      </c>
      <c r="L2" s="6" t="s">
        <v>10</v>
      </c>
      <c r="M2" s="6" t="s">
        <v>11</v>
      </c>
      <c r="N2" s="6" t="s">
        <v>12</v>
      </c>
      <c r="O2" s="6" t="s">
        <v>13</v>
      </c>
    </row>
    <row r="3" spans="1:16" x14ac:dyDescent="0.25">
      <c r="A3" s="8">
        <v>1</v>
      </c>
      <c r="B3" s="8">
        <v>2</v>
      </c>
      <c r="C3" s="9">
        <v>3</v>
      </c>
      <c r="D3" s="8">
        <v>4</v>
      </c>
      <c r="E3" s="8">
        <v>5</v>
      </c>
      <c r="F3" s="8">
        <v>6</v>
      </c>
      <c r="G3" s="8">
        <v>7</v>
      </c>
      <c r="H3" s="8">
        <v>8</v>
      </c>
      <c r="I3" s="8">
        <v>9</v>
      </c>
      <c r="J3" s="8">
        <v>10</v>
      </c>
      <c r="K3" s="8">
        <v>11</v>
      </c>
      <c r="L3" s="8">
        <v>12</v>
      </c>
      <c r="M3" s="8">
        <v>13</v>
      </c>
      <c r="N3" s="8">
        <v>14</v>
      </c>
      <c r="O3" s="8">
        <v>15</v>
      </c>
    </row>
    <row r="4" spans="1:16" x14ac:dyDescent="0.25">
      <c r="A4" s="2">
        <v>18</v>
      </c>
      <c r="B4" s="2"/>
      <c r="C4" s="2" t="s">
        <v>14</v>
      </c>
      <c r="D4" s="4" t="s">
        <v>37</v>
      </c>
      <c r="E4" s="2"/>
      <c r="F4" s="2"/>
      <c r="G4" s="2"/>
      <c r="H4" s="2" t="s">
        <v>16</v>
      </c>
      <c r="I4" s="2"/>
      <c r="J4" s="3">
        <v>858</v>
      </c>
      <c r="K4" s="3"/>
      <c r="L4" s="3">
        <f>K4*((100+N4)/100)</f>
        <v>0</v>
      </c>
      <c r="M4" s="3">
        <f>J4*K4</f>
        <v>0</v>
      </c>
      <c r="N4" s="3"/>
      <c r="O4" s="3">
        <f>J4*L4</f>
        <v>0</v>
      </c>
    </row>
    <row r="5" spans="1:16" x14ac:dyDescent="0.25">
      <c r="A5" s="2">
        <v>19</v>
      </c>
      <c r="B5" s="2"/>
      <c r="C5" s="2" t="s">
        <v>14</v>
      </c>
      <c r="D5" s="4" t="s">
        <v>38</v>
      </c>
      <c r="E5" s="2"/>
      <c r="F5" s="2"/>
      <c r="G5" s="2"/>
      <c r="H5" s="2" t="s">
        <v>16</v>
      </c>
      <c r="I5" s="2"/>
      <c r="J5" s="3">
        <v>113</v>
      </c>
      <c r="K5" s="3"/>
      <c r="L5" s="3">
        <f>K5*((100+N5)/100)</f>
        <v>0</v>
      </c>
      <c r="M5" s="3">
        <f>J5*K5</f>
        <v>0</v>
      </c>
      <c r="N5" s="3"/>
      <c r="O5" s="3">
        <f>J5*L5</f>
        <v>0</v>
      </c>
    </row>
    <row r="6" spans="1:16" x14ac:dyDescent="0.25">
      <c r="I6" t="s">
        <v>20</v>
      </c>
      <c r="J6" s="3"/>
      <c r="K6" s="3"/>
      <c r="L6" s="3"/>
      <c r="M6" s="3">
        <f>SUM(M4:M5)</f>
        <v>0</v>
      </c>
      <c r="N6" s="3"/>
      <c r="O6" s="3">
        <f>SUM(O4:O5)</f>
        <v>0</v>
      </c>
      <c r="P6" s="5"/>
    </row>
  </sheetData>
  <sheetProtection formatCells="0" formatColumns="0" formatRows="0" insertColumns="0" insertRows="0" insertHyperlinks="0" deleteColumns="0" deleteRows="0" sort="0" autoFilter="0" pivotTables="0"/>
  <pageMargins left="0.25" right="0.25" top="0.75" bottom="0.75" header="0.3" footer="0.3"/>
  <pageSetup paperSize="9" scale="5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P1. odzież personel pielęgniar</vt:lpstr>
      <vt:lpstr>P2. odzież personel medyczny</vt:lpstr>
      <vt:lpstr>P3. odzież dział higieny, dzia</vt:lpstr>
      <vt:lpstr>P4. obuwie medyczne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Agnieszka Grzelak</cp:lastModifiedBy>
  <cp:lastPrinted>2021-11-30T11:38:27Z</cp:lastPrinted>
  <dcterms:created xsi:type="dcterms:W3CDTF">2021-11-30T08:36:07Z</dcterms:created>
  <dcterms:modified xsi:type="dcterms:W3CDTF">2021-11-30T11:39:05Z</dcterms:modified>
  <cp:category/>
</cp:coreProperties>
</file>