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9 PN  21 Dostawa odzieży i obuwia\"/>
    </mc:Choice>
  </mc:AlternateContent>
  <xr:revisionPtr revIDLastSave="0" documentId="13_ncr:1_{CA604B9F-6999-43F9-8E03-EF4CE72497B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1. odzież personel pielęgniar" sheetId="1" r:id="rId1"/>
    <sheet name="P2. odzież personel medyczny" sheetId="2" r:id="rId2"/>
    <sheet name="P3. odzież dział higieny, dzia" sheetId="3" r:id="rId3"/>
    <sheet name="P4. obuwie medyczne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4" l="1"/>
  <c r="M6" i="4" s="1"/>
  <c r="L5" i="4"/>
  <c r="O5" i="4" s="1"/>
  <c r="M4" i="4"/>
  <c r="L4" i="4"/>
  <c r="O4" i="4" s="1"/>
  <c r="O6" i="4" s="1"/>
  <c r="M11" i="3"/>
  <c r="L11" i="3"/>
  <c r="O11" i="3" s="1"/>
  <c r="M10" i="3"/>
  <c r="L10" i="3"/>
  <c r="O10" i="3" s="1"/>
  <c r="O9" i="3"/>
  <c r="M9" i="3"/>
  <c r="L9" i="3"/>
  <c r="O8" i="3"/>
  <c r="M8" i="3"/>
  <c r="L8" i="3"/>
  <c r="M7" i="3"/>
  <c r="L7" i="3"/>
  <c r="O7" i="3" s="1"/>
  <c r="M6" i="3"/>
  <c r="L6" i="3"/>
  <c r="O6" i="3" s="1"/>
  <c r="O5" i="3"/>
  <c r="M5" i="3"/>
  <c r="M12" i="3" s="1"/>
  <c r="L5" i="3"/>
  <c r="O4" i="3"/>
  <c r="M4" i="3"/>
  <c r="L4" i="3"/>
  <c r="M8" i="2"/>
  <c r="L8" i="2"/>
  <c r="O8" i="2" s="1"/>
  <c r="O7" i="2"/>
  <c r="M7" i="2"/>
  <c r="L7" i="2"/>
  <c r="M6" i="2"/>
  <c r="L6" i="2"/>
  <c r="O6" i="2" s="1"/>
  <c r="M5" i="2"/>
  <c r="L5" i="2"/>
  <c r="O5" i="2" s="1"/>
  <c r="M4" i="2"/>
  <c r="M9" i="2" s="1"/>
  <c r="L4" i="2"/>
  <c r="O4" i="2" s="1"/>
  <c r="M7" i="1"/>
  <c r="L7" i="1"/>
  <c r="O7" i="1" s="1"/>
  <c r="M6" i="1"/>
  <c r="L6" i="1"/>
  <c r="O6" i="1" s="1"/>
  <c r="O5" i="1"/>
  <c r="M5" i="1"/>
  <c r="L5" i="1"/>
  <c r="M4" i="1"/>
  <c r="M8" i="1" s="1"/>
  <c r="L4" i="1"/>
  <c r="O4" i="1" s="1"/>
  <c r="O8" i="1" s="1"/>
  <c r="O9" i="2" l="1"/>
  <c r="O12" i="3"/>
</calcChain>
</file>

<file path=xl/sharedStrings.xml><?xml version="1.0" encoding="utf-8"?>
<sst xmlns="http://schemas.openxmlformats.org/spreadsheetml/2006/main" count="125" uniqueCount="41">
  <si>
    <t>P1. odzież personel pielęgniarski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</si>
  <si>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</si>
  <si>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</si>
  <si>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</si>
  <si>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</si>
  <si>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</si>
  <si>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</si>
  <si>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</si>
  <si>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</si>
  <si>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</si>
  <si>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</si>
  <si>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</si>
  <si>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</si>
  <si>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</si>
  <si>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312_02_23</t>
  </si>
  <si>
    <t>bluza damska- personel pielęgniarski</t>
  </si>
  <si>
    <t>szt.</t>
  </si>
  <si>
    <t>spodnie damskie- personel pielęgniarski</t>
  </si>
  <si>
    <t>odzież męska- personel pielęgniarski</t>
  </si>
  <si>
    <t>spodnie męskie- personel pielęgniarski</t>
  </si>
  <si>
    <t>Razem</t>
  </si>
  <si>
    <t>P2. odzież personel medyczny</t>
  </si>
  <si>
    <t>odzież damska- personel medyczny- żakiety</t>
  </si>
  <si>
    <t>odzież damska- bluza</t>
  </si>
  <si>
    <t>spodnie damskie-</t>
  </si>
  <si>
    <t>marynarka męska</t>
  </si>
  <si>
    <t>spodnie męskie</t>
  </si>
  <si>
    <t>P3. odzież dział higieny, dział żywienia</t>
  </si>
  <si>
    <t>odzież damska -dział żywienia- żakiet</t>
  </si>
  <si>
    <t>dział żywienia- spodnie damskie</t>
  </si>
  <si>
    <t>dział żywienia- marynarka męska</t>
  </si>
  <si>
    <t>dział żywienia - spodnie męskie</t>
  </si>
  <si>
    <t>dział higieny- żakiet damski</t>
  </si>
  <si>
    <t>spodnie damskie- dział higieny</t>
  </si>
  <si>
    <t>dział higieny- marynarka męska</t>
  </si>
  <si>
    <t>dział higieny- spodnie męskie</t>
  </si>
  <si>
    <t>P4. obuwie medyczne</t>
  </si>
  <si>
    <t>obuwie medyczne- damskie</t>
  </si>
  <si>
    <t>obuwie medyczne- męskie</t>
  </si>
  <si>
    <t>Indeks produktu u zamawiajacego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</si>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</sst>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opLeftCell="A13" workbookViewId="0">
      <selection activeCell="A2" sqref="A2:O3"/>
    </sheetView>
  </sheetViews>
  <sheetFormatPr defaultRowHeight="15" x14ac:dyDescent="0.25"/>
  <cols>
    <col min="1" max="1" width="4.5703125" bestFit="1" customWidth="1"/>
    <col min="2" max="2" width="9.28515625" customWidth="1"/>
    <col min="3" max="3" width="14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7" t="s">
        <v>39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40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8">
        <v>1</v>
      </c>
      <c r="B3" s="8">
        <v>2</v>
      </c>
      <c r="C3" s="9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x14ac:dyDescent="0.25">
      <c r="A4" s="2">
        <v>1</v>
      </c>
      <c r="B4" s="2"/>
      <c r="C4" s="2" t="s">
        <v>14</v>
      </c>
      <c r="D4" s="4" t="s">
        <v>15</v>
      </c>
      <c r="E4" s="2"/>
      <c r="F4" s="2"/>
      <c r="G4" s="2"/>
      <c r="H4" s="2" t="s">
        <v>16</v>
      </c>
      <c r="I4" s="2"/>
      <c r="J4" s="3">
        <v>526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A5" s="2">
        <v>2</v>
      </c>
      <c r="B5" s="2"/>
      <c r="C5" s="2" t="s">
        <v>14</v>
      </c>
      <c r="D5" s="4" t="s">
        <v>17</v>
      </c>
      <c r="E5" s="2"/>
      <c r="F5" s="2"/>
      <c r="G5" s="2"/>
      <c r="H5" s="2" t="s">
        <v>16</v>
      </c>
      <c r="I5" s="2"/>
      <c r="J5" s="3">
        <v>526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A6" s="2">
        <v>3</v>
      </c>
      <c r="B6" s="2"/>
      <c r="C6" s="2" t="s">
        <v>14</v>
      </c>
      <c r="D6" s="4" t="s">
        <v>18</v>
      </c>
      <c r="E6" s="2"/>
      <c r="F6" s="2"/>
      <c r="G6" s="2"/>
      <c r="H6" s="2" t="s">
        <v>16</v>
      </c>
      <c r="I6" s="2"/>
      <c r="J6" s="3">
        <v>34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A7" s="2">
        <v>4</v>
      </c>
      <c r="B7" s="2"/>
      <c r="C7" s="2" t="s">
        <v>14</v>
      </c>
      <c r="D7" s="4" t="s">
        <v>19</v>
      </c>
      <c r="E7" s="2"/>
      <c r="F7" s="2"/>
      <c r="G7" s="2"/>
      <c r="H7" s="2" t="s">
        <v>16</v>
      </c>
      <c r="I7" s="2"/>
      <c r="J7" s="3">
        <v>34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"/>
  <sheetViews>
    <sheetView workbookViewId="0">
      <selection activeCell="A2" sqref="A2:O3"/>
    </sheetView>
  </sheetViews>
  <sheetFormatPr defaultRowHeight="15" x14ac:dyDescent="0.25"/>
  <cols>
    <col min="1" max="1" width="4.5703125" bestFit="1" customWidth="1"/>
    <col min="2" max="2" width="9.28515625" customWidth="1"/>
    <col min="3" max="3" width="14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21</v>
      </c>
    </row>
    <row r="2" spans="1:16" ht="51" x14ac:dyDescent="0.25">
      <c r="A2" s="6" t="s">
        <v>1</v>
      </c>
      <c r="B2" s="6" t="s">
        <v>2</v>
      </c>
      <c r="C2" s="7" t="s">
        <v>39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40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8">
        <v>1</v>
      </c>
      <c r="B3" s="8">
        <v>2</v>
      </c>
      <c r="C3" s="9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x14ac:dyDescent="0.25">
      <c r="A4" s="2">
        <v>5</v>
      </c>
      <c r="B4" s="2"/>
      <c r="C4" s="2" t="s">
        <v>14</v>
      </c>
      <c r="D4" s="4" t="s">
        <v>22</v>
      </c>
      <c r="E4" s="2"/>
      <c r="F4" s="2"/>
      <c r="G4" s="2"/>
      <c r="H4" s="2" t="s">
        <v>16</v>
      </c>
      <c r="I4" s="2"/>
      <c r="J4" s="3">
        <v>68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A5" s="2">
        <v>6</v>
      </c>
      <c r="B5" s="2"/>
      <c r="C5" s="2" t="s">
        <v>14</v>
      </c>
      <c r="D5" s="4" t="s">
        <v>23</v>
      </c>
      <c r="E5" s="2"/>
      <c r="F5" s="2"/>
      <c r="G5" s="2"/>
      <c r="H5" s="2" t="s">
        <v>16</v>
      </c>
      <c r="I5" s="2"/>
      <c r="J5" s="3">
        <v>194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A6" s="2">
        <v>7</v>
      </c>
      <c r="B6" s="2"/>
      <c r="C6" s="2" t="s">
        <v>14</v>
      </c>
      <c r="D6" s="4" t="s">
        <v>24</v>
      </c>
      <c r="E6" s="2"/>
      <c r="F6" s="2"/>
      <c r="G6" s="2"/>
      <c r="H6" s="2" t="s">
        <v>16</v>
      </c>
      <c r="I6" s="2"/>
      <c r="J6" s="3">
        <v>262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A7" s="2">
        <v>8</v>
      </c>
      <c r="B7" s="2"/>
      <c r="C7" s="2" t="s">
        <v>14</v>
      </c>
      <c r="D7" s="4" t="s">
        <v>25</v>
      </c>
      <c r="E7" s="2"/>
      <c r="F7" s="2"/>
      <c r="G7" s="2"/>
      <c r="H7" s="2" t="s">
        <v>16</v>
      </c>
      <c r="I7" s="2"/>
      <c r="J7" s="3">
        <v>54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A8" s="2">
        <v>9</v>
      </c>
      <c r="B8" s="2"/>
      <c r="C8" s="2" t="s">
        <v>14</v>
      </c>
      <c r="D8" s="4" t="s">
        <v>26</v>
      </c>
      <c r="E8" s="2"/>
      <c r="F8" s="2"/>
      <c r="G8" s="2"/>
      <c r="H8" s="2" t="s">
        <v>16</v>
      </c>
      <c r="I8" s="2"/>
      <c r="J8" s="3">
        <v>54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25">
      <c r="I9" t="s">
        <v>20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"/>
  <sheetViews>
    <sheetView workbookViewId="0">
      <selection activeCell="A2" sqref="A2:O3"/>
    </sheetView>
  </sheetViews>
  <sheetFormatPr defaultRowHeight="15" x14ac:dyDescent="0.25"/>
  <cols>
    <col min="1" max="1" width="4.5703125" bestFit="1" customWidth="1"/>
    <col min="2" max="2" width="9.28515625" customWidth="1"/>
    <col min="3" max="3" width="14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27</v>
      </c>
    </row>
    <row r="2" spans="1:16" ht="51" x14ac:dyDescent="0.25">
      <c r="A2" s="6" t="s">
        <v>1</v>
      </c>
      <c r="B2" s="6" t="s">
        <v>2</v>
      </c>
      <c r="C2" s="7" t="s">
        <v>39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40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8">
        <v>1</v>
      </c>
      <c r="B3" s="8">
        <v>2</v>
      </c>
      <c r="C3" s="9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x14ac:dyDescent="0.25">
      <c r="A4" s="2">
        <v>10</v>
      </c>
      <c r="B4" s="2"/>
      <c r="C4" s="2" t="s">
        <v>14</v>
      </c>
      <c r="D4" s="4" t="s">
        <v>28</v>
      </c>
      <c r="E4" s="2"/>
      <c r="F4" s="2"/>
      <c r="G4" s="2"/>
      <c r="H4" s="2" t="s">
        <v>16</v>
      </c>
      <c r="I4" s="2"/>
      <c r="J4" s="3">
        <v>42</v>
      </c>
      <c r="K4" s="3"/>
      <c r="L4" s="3">
        <f t="shared" ref="L4:L11" si="0">K4*((100+N4)/100)</f>
        <v>0</v>
      </c>
      <c r="M4" s="3">
        <f t="shared" ref="M4:M11" si="1">J4*K4</f>
        <v>0</v>
      </c>
      <c r="N4" s="3"/>
      <c r="O4" s="3">
        <f t="shared" ref="O4:O11" si="2">J4*L4</f>
        <v>0</v>
      </c>
    </row>
    <row r="5" spans="1:16" x14ac:dyDescent="0.25">
      <c r="A5" s="2">
        <v>11</v>
      </c>
      <c r="B5" s="2"/>
      <c r="C5" s="2" t="s">
        <v>14</v>
      </c>
      <c r="D5" s="4" t="s">
        <v>29</v>
      </c>
      <c r="E5" s="2"/>
      <c r="F5" s="2"/>
      <c r="G5" s="2"/>
      <c r="H5" s="2" t="s">
        <v>16</v>
      </c>
      <c r="I5" s="2"/>
      <c r="J5" s="3">
        <v>42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12</v>
      </c>
      <c r="B6" s="2"/>
      <c r="C6" s="2" t="s">
        <v>14</v>
      </c>
      <c r="D6" s="4" t="s">
        <v>30</v>
      </c>
      <c r="E6" s="2"/>
      <c r="F6" s="2"/>
      <c r="G6" s="2"/>
      <c r="H6" s="2" t="s">
        <v>16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13</v>
      </c>
      <c r="B7" s="2"/>
      <c r="C7" s="2" t="s">
        <v>14</v>
      </c>
      <c r="D7" s="4" t="s">
        <v>31</v>
      </c>
      <c r="E7" s="2"/>
      <c r="F7" s="2"/>
      <c r="G7" s="2"/>
      <c r="H7" s="2" t="s">
        <v>16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14</v>
      </c>
      <c r="B8" s="2"/>
      <c r="C8" s="2" t="s">
        <v>14</v>
      </c>
      <c r="D8" s="4" t="s">
        <v>32</v>
      </c>
      <c r="E8" s="2"/>
      <c r="F8" s="2"/>
      <c r="G8" s="2"/>
      <c r="H8" s="2" t="s">
        <v>16</v>
      </c>
      <c r="I8" s="2"/>
      <c r="J8" s="3">
        <v>67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15</v>
      </c>
      <c r="B9" s="2"/>
      <c r="C9" s="2" t="s">
        <v>14</v>
      </c>
      <c r="D9" s="4" t="s">
        <v>33</v>
      </c>
      <c r="E9" s="2"/>
      <c r="F9" s="2"/>
      <c r="G9" s="2"/>
      <c r="H9" s="2" t="s">
        <v>16</v>
      </c>
      <c r="I9" s="2"/>
      <c r="J9" s="3">
        <v>67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16</v>
      </c>
      <c r="B10" s="2"/>
      <c r="C10" s="2" t="s">
        <v>14</v>
      </c>
      <c r="D10" s="4" t="s">
        <v>34</v>
      </c>
      <c r="E10" s="2"/>
      <c r="F10" s="2"/>
      <c r="G10" s="2"/>
      <c r="H10" s="2" t="s">
        <v>16</v>
      </c>
      <c r="I10" s="2"/>
      <c r="J10" s="3">
        <v>29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17</v>
      </c>
      <c r="B11" s="2"/>
      <c r="C11" s="2" t="s">
        <v>14</v>
      </c>
      <c r="D11" s="4" t="s">
        <v>35</v>
      </c>
      <c r="E11" s="2"/>
      <c r="F11" s="2"/>
      <c r="G11" s="2"/>
      <c r="H11" s="2" t="s">
        <v>16</v>
      </c>
      <c r="I11" s="2"/>
      <c r="J11" s="3">
        <v>29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I12" t="s">
        <v>20</v>
      </c>
      <c r="J12" s="3"/>
      <c r="K12" s="3"/>
      <c r="L12" s="3"/>
      <c r="M12" s="3">
        <f>SUM(M4:M11)</f>
        <v>0</v>
      </c>
      <c r="N12" s="3"/>
      <c r="O12" s="3">
        <f>SUM(O4:O11)</f>
        <v>0</v>
      </c>
      <c r="P1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tabSelected="1" workbookViewId="0">
      <selection activeCell="I26" sqref="I26"/>
    </sheetView>
  </sheetViews>
  <sheetFormatPr defaultRowHeight="15" x14ac:dyDescent="0.25"/>
  <cols>
    <col min="1" max="1" width="4.5703125" bestFit="1" customWidth="1"/>
    <col min="2" max="2" width="9.28515625" customWidth="1"/>
    <col min="3" max="3" width="14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36</v>
      </c>
    </row>
    <row r="2" spans="1:16" ht="51" x14ac:dyDescent="0.25">
      <c r="A2" s="6" t="s">
        <v>1</v>
      </c>
      <c r="B2" s="6" t="s">
        <v>2</v>
      </c>
      <c r="C2" s="7" t="s">
        <v>39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40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8">
        <v>1</v>
      </c>
      <c r="B3" s="8">
        <v>2</v>
      </c>
      <c r="C3" s="9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x14ac:dyDescent="0.25">
      <c r="A4" s="2">
        <v>18</v>
      </c>
      <c r="B4" s="2"/>
      <c r="C4" s="2" t="s">
        <v>14</v>
      </c>
      <c r="D4" s="4" t="s">
        <v>37</v>
      </c>
      <c r="E4" s="2"/>
      <c r="F4" s="2"/>
      <c r="G4" s="2"/>
      <c r="H4" s="2" t="s">
        <v>16</v>
      </c>
      <c r="I4" s="2"/>
      <c r="J4" s="3">
        <v>858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A5" s="2">
        <v>19</v>
      </c>
      <c r="B5" s="2"/>
      <c r="C5" s="2" t="s">
        <v>14</v>
      </c>
      <c r="D5" s="4" t="s">
        <v>38</v>
      </c>
      <c r="E5" s="2"/>
      <c r="F5" s="2"/>
      <c r="G5" s="2"/>
      <c r="H5" s="2" t="s">
        <v>16</v>
      </c>
      <c r="I5" s="2"/>
      <c r="J5" s="3">
        <v>113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20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P1. odzież personel pielęgniar</vt:lpstr>
      <vt:lpstr>P2. odzież personel medyczny</vt:lpstr>
      <vt:lpstr>P3. odzież dział higieny, dzia</vt:lpstr>
      <vt:lpstr>P4. obuwie medyczne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2021-11-30T11:38:27Z</cp:lastPrinted>
  <dcterms:created xsi:type="dcterms:W3CDTF">2021-11-30T08:36:07Z</dcterms:created>
  <dcterms:modified xsi:type="dcterms:W3CDTF">2021-11-30T11:39:05Z</dcterms:modified>
  <cp:category/>
</cp:coreProperties>
</file>